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M:\OD\SharedDocuments\FED Data Products\Fruit and Vegetable Prices\2022 Prices Update\FV 2022 Prices 2024 04\Vegetable 2022 Prices Tables 2024 04-30\"/>
    </mc:Choice>
  </mc:AlternateContent>
  <xr:revisionPtr revIDLastSave="0" documentId="13_ncr:1_{1D3A6384-9775-4804-8A0B-3DF812E799C6}" xr6:coauthVersionLast="47" xr6:coauthVersionMax="47" xr10:uidLastSave="{00000000-0000-0000-0000-000000000000}"/>
  <bookViews>
    <workbookView xWindow="12345" yWindow="705" windowWidth="25560" windowHeight="14835" xr2:uid="{00000000-000D-0000-FFFF-FFFF00000000}"/>
  </bookViews>
  <sheets>
    <sheet name="Cauliflower"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1" l="1"/>
  <c r="E4" i="1"/>
  <c r="D5" i="1"/>
  <c r="E5" i="1"/>
  <c r="D6" i="1"/>
  <c r="E6" i="1"/>
  <c r="G6" i="1" l="1"/>
  <c r="G5" i="1"/>
  <c r="G4" i="1"/>
</calcChain>
</file>

<file path=xl/sharedStrings.xml><?xml version="1.0" encoding="utf-8"?>
<sst xmlns="http://schemas.openxmlformats.org/spreadsheetml/2006/main" count="23" uniqueCount="16">
  <si>
    <t>Form</t>
  </si>
  <si>
    <t xml:space="preserve"> </t>
  </si>
  <si>
    <t xml:space="preserve">  Florets</t>
  </si>
  <si>
    <t xml:space="preserve"> per pound</t>
  </si>
  <si>
    <t xml:space="preserve">  Heads</t>
  </si>
  <si>
    <t>Preparation yield factor</t>
  </si>
  <si>
    <t xml:space="preserve">Size of a cup equivalent </t>
  </si>
  <si>
    <t>Average price per cup equivalent</t>
  </si>
  <si>
    <r>
      <t>Average retail price</t>
    </r>
    <r>
      <rPr>
        <vertAlign val="superscript"/>
        <sz val="12"/>
        <rFont val="Arial"/>
        <family val="2"/>
      </rPr>
      <t xml:space="preserve"> </t>
    </r>
  </si>
  <si>
    <r>
      <t>Fresh</t>
    </r>
    <r>
      <rPr>
        <vertAlign val="superscript"/>
        <sz val="12"/>
        <rFont val="Arial"/>
        <family val="2"/>
      </rPr>
      <t>1</t>
    </r>
  </si>
  <si>
    <r>
      <t>Frozen</t>
    </r>
    <r>
      <rPr>
        <vertAlign val="superscript"/>
        <sz val="12"/>
        <rFont val="Arial"/>
        <family val="2"/>
      </rPr>
      <t>2</t>
    </r>
  </si>
  <si>
    <t>Cauliflower—Average retail price per pound and per cup equivalent, 2022</t>
  </si>
  <si>
    <r>
      <rPr>
        <vertAlign val="superscript"/>
        <sz val="12"/>
        <rFont val="Arial"/>
        <family val="2"/>
      </rPr>
      <t>1</t>
    </r>
    <r>
      <rPr>
        <sz val="12"/>
        <rFont val="Arial"/>
        <family val="2"/>
      </rPr>
      <t xml:space="preserve">It is assumed that fresh cauliflower is cooked prior to consumption. Based on USDA, Agricultural Research Service’s (ARS) </t>
    </r>
    <r>
      <rPr>
        <i/>
        <sz val="12"/>
        <rFont val="Arial"/>
        <family val="2"/>
      </rPr>
      <t>Agriculture Handbook No. 102</t>
    </r>
    <r>
      <rPr>
        <sz val="12"/>
        <rFont val="Arial"/>
        <family val="2"/>
      </rPr>
      <t xml:space="preserve">, USDA, ERS further assumes that 8 percent of a fully trimmed head is inedible, including outer leaf stems and core. Florets are assumed to include no refuse. According to USDA, ARS’ Food and Nutrient Database for Dietary Studies (FNDDS), an additional 3 percent of the weight is lost through cooking for both products. Finally, based on these figures, USDA, ERS estimates an overall preparation yield of about 89 percent for fully trimmed heads and 97 percent for florets.  </t>
    </r>
  </si>
  <si>
    <r>
      <rPr>
        <vertAlign val="superscript"/>
        <sz val="12"/>
        <rFont val="Arial"/>
        <family val="2"/>
      </rPr>
      <t>2</t>
    </r>
    <r>
      <rPr>
        <sz val="12"/>
        <rFont val="Arial"/>
        <family val="2"/>
      </rPr>
      <t>It is assumed that frozen cauliflower is cooked prior to consumption. USDA, ARS’ FNDDS reports that cooking 8 ounces of frozen cauliflower yields 211 grams of cooked vegetable, indicating a preparation yield of about 93 percent.</t>
    </r>
  </si>
  <si>
    <t>Pounds</t>
  </si>
  <si>
    <r>
      <t xml:space="preserve">Source: USDA, Economic Research Service (ERS) calculations from 2022 Circana (formerly Information Resources, Inc. (IRI)) OmniMarket Core Outlets (formerly InfoScan) data; and USDA, ARS, Food and Nutrient Database for Dietary Studies (FNDDS) 2015–16, </t>
    </r>
    <r>
      <rPr>
        <i/>
        <sz val="12"/>
        <rFont val="Arial"/>
        <family val="2"/>
      </rPr>
      <t>Agriculture Handbook No. 102, Food Yields Summarized by Different Stages of Preparation</t>
    </r>
    <r>
      <rPr>
        <sz val="12"/>
        <rFont val="Arial"/>
        <family val="2"/>
      </rPr>
      <t>, 1975 (AH102), Food Patterns Equivalents Database (FPED) 2017–18, and the FPED's accompanying Methodology and User Guide.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</si>
</sst>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9" x14ac:knownFonts="1">
    <font>
      <sz val="11"/>
      <color theme="1"/>
      <name val="Calibri"/>
      <family val="2"/>
      <scheme val="minor"/>
    </font>
    <font>
      <sz val="11"/>
      <color theme="1"/>
      <name val="Calibri"/>
      <family val="2"/>
      <scheme val="minor"/>
    </font>
    <font>
      <sz val="10"/>
      <name val="Arial"/>
      <family val="2"/>
    </font>
    <font>
      <b/>
      <sz val="12"/>
      <name val="Arial"/>
      <family val="2"/>
    </font>
    <font>
      <sz val="12"/>
      <color theme="1"/>
      <name val="Calibri"/>
      <family val="2"/>
      <scheme val="minor"/>
    </font>
    <font>
      <sz val="12"/>
      <name val="Arial"/>
      <family val="2"/>
    </font>
    <font>
      <vertAlign val="superscript"/>
      <sz val="12"/>
      <name val="Arial"/>
      <family val="2"/>
    </font>
    <font>
      <sz val="12"/>
      <color theme="1"/>
      <name val="Arial"/>
      <family val="2"/>
    </font>
    <font>
      <i/>
      <sz val="12"/>
      <name val="Arial"/>
      <family val="2"/>
    </font>
  </fonts>
  <fills count="3">
    <fill>
      <patternFill patternType="none"/>
    </fill>
    <fill>
      <patternFill patternType="gray125"/>
    </fill>
    <fill>
      <patternFill patternType="solid">
        <fgColor rgb="FFFFFFCC"/>
      </patternFill>
    </fill>
  </fills>
  <borders count="13">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theme="0" tint="-0.499984740745262"/>
      </left>
      <right/>
      <top style="double">
        <color indexed="64"/>
      </top>
      <bottom style="thin">
        <color auto="1"/>
      </bottom>
      <diagonal/>
    </border>
    <border>
      <left style="thin">
        <color indexed="64"/>
      </left>
      <right style="thin">
        <color theme="0" tint="-0.499984740745262"/>
      </right>
      <top style="double">
        <color indexed="64"/>
      </top>
      <bottom style="thin">
        <color auto="1"/>
      </bottom>
      <diagonal/>
    </border>
    <border>
      <left style="thin">
        <color theme="0" tint="-0.499984740745262"/>
      </left>
      <right style="thin">
        <color auto="1"/>
      </right>
      <top style="double">
        <color indexed="64"/>
      </top>
      <bottom style="thin">
        <color auto="1"/>
      </bottom>
      <diagonal/>
    </border>
    <border>
      <left/>
      <right/>
      <top style="double">
        <color indexed="64"/>
      </top>
      <bottom style="thin">
        <color auto="1"/>
      </bottom>
      <diagonal/>
    </border>
    <border>
      <left style="thin">
        <color indexed="64"/>
      </left>
      <right style="thin">
        <color auto="1"/>
      </right>
      <top style="double">
        <color indexed="64"/>
      </top>
      <bottom style="thin">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31">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xf numFmtId="0" fontId="5" fillId="0" borderId="8" xfId="0" applyFont="1" applyBorder="1" applyAlignment="1">
      <alignment vertical="center" wrapText="1"/>
    </xf>
    <xf numFmtId="2" fontId="5" fillId="0" borderId="9" xfId="0" applyNumberFormat="1" applyFont="1" applyBorder="1" applyAlignment="1">
      <alignment horizontal="centerContinuous" vertical="center" wrapText="1"/>
    </xf>
    <xf numFmtId="2" fontId="5" fillId="0" borderId="10" xfId="0" applyNumberFormat="1" applyFont="1" applyBorder="1" applyAlignment="1">
      <alignment horizontal="centerContinuous" vertical="center" wrapText="1"/>
    </xf>
    <xf numFmtId="9" fontId="5" fillId="0" borderId="11" xfId="1" applyFont="1" applyBorder="1" applyAlignment="1">
      <alignment horizontal="center" vertical="center" wrapText="1"/>
    </xf>
    <xf numFmtId="2" fontId="5" fillId="0" borderId="10" xfId="0" applyNumberFormat="1"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Alignment="1">
      <alignment vertical="center"/>
    </xf>
    <xf numFmtId="164" fontId="5" fillId="0" borderId="0" xfId="0" applyNumberFormat="1" applyFont="1" applyAlignment="1">
      <alignment horizontal="center" vertical="center"/>
    </xf>
    <xf numFmtId="0" fontId="7" fillId="0" borderId="0" xfId="0" applyFont="1"/>
    <xf numFmtId="1" fontId="5" fillId="0" borderId="0" xfId="0" applyNumberFormat="1" applyFont="1" applyAlignment="1">
      <alignment horizontal="center" vertical="center" wrapText="1"/>
    </xf>
    <xf numFmtId="2" fontId="5" fillId="0" borderId="0" xfId="0" applyNumberFormat="1" applyFont="1" applyAlignment="1">
      <alignment horizontal="center"/>
    </xf>
    <xf numFmtId="2" fontId="5" fillId="0" borderId="0" xfId="0" applyNumberFormat="1" applyFont="1" applyAlignment="1">
      <alignment horizontal="center" vertical="center"/>
    </xf>
    <xf numFmtId="0" fontId="4" fillId="0" borderId="7" xfId="0" applyFont="1" applyBorder="1"/>
    <xf numFmtId="0" fontId="5" fillId="0" borderId="6" xfId="0" applyFont="1" applyBorder="1" applyAlignment="1">
      <alignment vertical="center"/>
    </xf>
    <xf numFmtId="164" fontId="5" fillId="0" borderId="6" xfId="0" applyNumberFormat="1" applyFont="1" applyBorder="1" applyAlignment="1">
      <alignment horizontal="center" vertical="center"/>
    </xf>
    <xf numFmtId="2" fontId="5" fillId="0" borderId="6" xfId="0" applyNumberFormat="1" applyFont="1" applyBorder="1" applyAlignment="1">
      <alignment horizontal="center" vertical="center"/>
    </xf>
    <xf numFmtId="0" fontId="5" fillId="0" borderId="6" xfId="2" applyFont="1" applyBorder="1" applyAlignment="1">
      <alignment horizontal="center" vertical="center"/>
    </xf>
    <xf numFmtId="164" fontId="5" fillId="0" borderId="6" xfId="2" applyNumberFormat="1" applyFont="1" applyBorder="1" applyAlignment="1">
      <alignment horizontal="center" vertical="center"/>
    </xf>
    <xf numFmtId="165" fontId="5" fillId="0" borderId="6" xfId="0" applyNumberFormat="1" applyFont="1" applyBorder="1" applyAlignment="1">
      <alignment horizontal="center" vertical="center"/>
    </xf>
    <xf numFmtId="0" fontId="5" fillId="0" borderId="4" xfId="0" applyFont="1" applyBorder="1" applyAlignment="1">
      <alignment vertical="center"/>
    </xf>
    <xf numFmtId="164" fontId="5" fillId="0" borderId="4" xfId="0" applyNumberFormat="1" applyFont="1" applyBorder="1" applyAlignment="1">
      <alignment horizontal="center" vertical="center"/>
    </xf>
    <xf numFmtId="2" fontId="5" fillId="0" borderId="4" xfId="0" applyNumberFormat="1" applyFont="1" applyBorder="1" applyAlignment="1">
      <alignment horizontal="center" vertical="center"/>
    </xf>
    <xf numFmtId="0" fontId="5" fillId="0" borderId="5" xfId="0" applyFont="1" applyBorder="1" applyAlignment="1">
      <alignment horizontal="center" vertical="center"/>
    </xf>
    <xf numFmtId="165" fontId="7" fillId="0" borderId="6" xfId="0" applyNumberFormat="1" applyFont="1" applyBorder="1" applyAlignment="1">
      <alignment horizontal="center" vertical="center"/>
    </xf>
    <xf numFmtId="165" fontId="7" fillId="0" borderId="4" xfId="0" applyNumberFormat="1" applyFont="1" applyBorder="1" applyAlignment="1">
      <alignment horizontal="center" vertical="center"/>
    </xf>
    <xf numFmtId="2" fontId="5" fillId="0" borderId="3" xfId="0" applyNumberFormat="1" applyFont="1" applyBorder="1"/>
    <xf numFmtId="2" fontId="5" fillId="0" borderId="2" xfId="0" applyNumberFormat="1" applyFont="1" applyBorder="1"/>
  </cellXfs>
  <cellStyles count="9">
    <cellStyle name="Normal" xfId="0" builtinId="0"/>
    <cellStyle name="Normal 2" xfId="3" xr:uid="{00000000-0005-0000-0000-000001000000}"/>
    <cellStyle name="Normal 4" xfId="2" xr:uid="{00000000-0005-0000-0000-000002000000}"/>
    <cellStyle name="Normal 5" xfId="4" xr:uid="{00000000-0005-0000-0000-000003000000}"/>
    <cellStyle name="Note 3" xfId="5" xr:uid="{00000000-0005-0000-0000-000004000000}"/>
    <cellStyle name="Percent" xfId="1" builtinId="5"/>
    <cellStyle name="Percent 3" xfId="6" xr:uid="{00000000-0005-0000-0000-000006000000}"/>
    <cellStyle name="Percent 4" xfId="7" xr:uid="{00000000-0005-0000-0000-000007000000}"/>
    <cellStyle name="Percent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
  <sheetViews>
    <sheetView tabSelected="1" workbookViewId="0"/>
  </sheetViews>
  <sheetFormatPr defaultRowHeight="15.75" x14ac:dyDescent="0.25"/>
  <cols>
    <col min="1" max="1" width="9.7109375" style="3" customWidth="1"/>
    <col min="2" max="2" width="10.7109375" style="3" customWidth="1"/>
    <col min="3" max="3" width="11.85546875" style="3" bestFit="1" customWidth="1"/>
    <col min="4" max="4" width="13" style="3" bestFit="1" customWidth="1"/>
    <col min="5" max="5" width="10.5703125" style="3" customWidth="1"/>
    <col min="6" max="6" width="8.85546875" style="3" bestFit="1" customWidth="1"/>
    <col min="7" max="7" width="19.42578125" style="3" bestFit="1" customWidth="1"/>
    <col min="8" max="16384" width="9.140625" style="3"/>
  </cols>
  <sheetData>
    <row r="1" spans="1:7" ht="16.5" thickBot="1" x14ac:dyDescent="0.3">
      <c r="A1" s="1" t="s">
        <v>11</v>
      </c>
      <c r="B1" s="2"/>
      <c r="C1" s="2"/>
      <c r="D1" s="2"/>
      <c r="E1" s="2"/>
      <c r="F1" s="2"/>
      <c r="G1" s="2"/>
    </row>
    <row r="2" spans="1:7" ht="30.75" thickTop="1" x14ac:dyDescent="0.25">
      <c r="A2" s="4" t="s">
        <v>0</v>
      </c>
      <c r="B2" s="5" t="s">
        <v>8</v>
      </c>
      <c r="C2" s="6"/>
      <c r="D2" s="7" t="s">
        <v>5</v>
      </c>
      <c r="E2" s="5" t="s">
        <v>6</v>
      </c>
      <c r="F2" s="8"/>
      <c r="G2" s="9" t="s">
        <v>7</v>
      </c>
    </row>
    <row r="3" spans="1:7" ht="18" x14ac:dyDescent="0.25">
      <c r="A3" s="10" t="s">
        <v>9</v>
      </c>
      <c r="B3" s="11" t="s">
        <v>1</v>
      </c>
      <c r="C3" s="12"/>
      <c r="D3" s="13" t="s">
        <v>1</v>
      </c>
      <c r="E3" s="14" t="s">
        <v>1</v>
      </c>
      <c r="F3" s="15" t="s">
        <v>1</v>
      </c>
      <c r="G3" s="16"/>
    </row>
    <row r="4" spans="1:7" x14ac:dyDescent="0.25">
      <c r="A4" s="17" t="s">
        <v>2</v>
      </c>
      <c r="B4" s="18">
        <v>3.80223883651747</v>
      </c>
      <c r="C4" s="19" t="s">
        <v>3</v>
      </c>
      <c r="D4" s="19">
        <f>815/840</f>
        <v>0.97023809523809523</v>
      </c>
      <c r="E4" s="27">
        <f>125/453.59237</f>
        <v>0.27557782773109696</v>
      </c>
      <c r="F4" s="20" t="s">
        <v>14</v>
      </c>
      <c r="G4" s="21">
        <f>B4*E4/D4</f>
        <v>1.0799542135326752</v>
      </c>
    </row>
    <row r="5" spans="1:7" x14ac:dyDescent="0.25">
      <c r="A5" s="17" t="s">
        <v>4</v>
      </c>
      <c r="B5" s="18">
        <v>2.1841025659886002</v>
      </c>
      <c r="C5" s="19" t="s">
        <v>3</v>
      </c>
      <c r="D5" s="22">
        <f>(815/840)*0.92</f>
        <v>0.89261904761904765</v>
      </c>
      <c r="E5" s="27">
        <f>125/453.59237</f>
        <v>0.27557782773109696</v>
      </c>
      <c r="F5" s="20" t="s">
        <v>14</v>
      </c>
      <c r="G5" s="21">
        <f>B5*E5/D5</f>
        <v>0.67429688206018246</v>
      </c>
    </row>
    <row r="6" spans="1:7" ht="18.75" thickBot="1" x14ac:dyDescent="0.3">
      <c r="A6" s="23" t="s">
        <v>10</v>
      </c>
      <c r="B6" s="24">
        <v>2.3973901318632</v>
      </c>
      <c r="C6" s="25" t="s">
        <v>3</v>
      </c>
      <c r="D6" s="25">
        <f>211/(453.59237*8/16)</f>
        <v>0.93035074642018334</v>
      </c>
      <c r="E6" s="28">
        <f>125/453.59237</f>
        <v>0.27557782773109696</v>
      </c>
      <c r="F6" s="26" t="s">
        <v>14</v>
      </c>
      <c r="G6" s="24">
        <f>B6*E6/D6</f>
        <v>0.71012740872725111</v>
      </c>
    </row>
    <row r="7" spans="1:7" ht="19.5" thickTop="1" x14ac:dyDescent="0.25">
      <c r="A7" s="29" t="s">
        <v>12</v>
      </c>
      <c r="B7" s="29"/>
      <c r="C7" s="29"/>
      <c r="D7" s="29"/>
      <c r="E7" s="29"/>
      <c r="F7" s="29"/>
      <c r="G7" s="29"/>
    </row>
    <row r="8" spans="1:7" ht="18.75" x14ac:dyDescent="0.25">
      <c r="A8" s="30" t="s">
        <v>13</v>
      </c>
      <c r="B8" s="30"/>
      <c r="C8" s="30"/>
      <c r="D8" s="30"/>
      <c r="E8" s="30"/>
      <c r="F8" s="30"/>
      <c r="G8" s="30"/>
    </row>
    <row r="9" spans="1:7" x14ac:dyDescent="0.25">
      <c r="A9" s="30" t="s">
        <v>15</v>
      </c>
      <c r="B9" s="30"/>
      <c r="C9" s="30"/>
      <c r="D9" s="30"/>
      <c r="E9" s="30"/>
      <c r="F9" s="30"/>
      <c r="G9" s="3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Cauliflower</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Cauliflower—Average retail price per pound and per cup equivalent</dc:title>
  <dc:subject>Agricultural Economics</dc:subject>
  <dc:creator>Hayden Stewart; Jeffrey Hyman</dc:creator>
  <cp:keywords>fruit and vegetable prices, retail prices, costs to consume, costs per edible cup equivalent, cauliflower</cp:keywords>
  <dc:description>Excel table showing average price per cup equivalent for cauliflower in 2022.</dc:description>
  <cp:lastModifiedBy>Hyman, Jeffrey - REE-ERS</cp:lastModifiedBy>
  <cp:revision/>
  <dcterms:created xsi:type="dcterms:W3CDTF">2015-03-11T13:09:38Z</dcterms:created>
  <dcterms:modified xsi:type="dcterms:W3CDTF">2024-05-21T00:38:35Z</dcterms:modified>
  <cp:category/>
  <cp:contentStatus/>
</cp:coreProperties>
</file>