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LDP Outlook - April 2016\take 2\"/>
    </mc:Choice>
  </mc:AlternateContent>
  <bookViews>
    <workbookView xWindow="14505" yWindow="-15" windowWidth="14310" windowHeight="12855"/>
    <workbookView xWindow="0" yWindow="0" windowWidth="28800" windowHeight="12390"/>
  </bookViews>
  <sheets>
    <sheet name="RMPFORE" sheetId="8" r:id="rId1"/>
  </sheets>
  <definedNames>
    <definedName name="_xlnm.Print_Area" localSheetId="0">RMPFORE!$A$1:$Z$48</definedName>
  </definedNames>
  <calcPr calcId="152511" concurrentCalc="0"/>
  <customWorkbookViews>
    <customWorkbookView name="DAVIDJ - Personal View" guid="{830FA648-8D2B-4744-A197-21E9373C34EF}" mergeInterval="0" personalView="1" maximized="1" windowWidth="1148" windowHeight="700" activeSheetId="4"/>
    <customWorkbookView name="STILLMAN - Personal View" guid="{40B56A2F-B388-4FFC-9C6C-C3E710B2D0B3}" mergeInterval="0" personalView="1" maximized="1" windowWidth="1250" windowHeight="444" activeSheetId="4"/>
  </customWorkbookViews>
</workbook>
</file>

<file path=xl/calcChain.xml><?xml version="1.0" encoding="utf-8"?>
<calcChain xmlns="http://schemas.openxmlformats.org/spreadsheetml/2006/main">
  <c r="U39" i="8" l="1"/>
  <c r="U37" i="8"/>
  <c r="U13" i="8"/>
  <c r="Z43" i="8"/>
  <c r="Z42" i="8"/>
  <c r="Z41" i="8"/>
  <c r="Z40" i="8"/>
  <c r="Z39" i="8"/>
  <c r="Z38" i="8"/>
  <c r="Z37" i="8"/>
  <c r="Z36" i="8"/>
  <c r="Z13" i="8"/>
  <c r="Z12" i="8"/>
  <c r="Z10" i="8"/>
  <c r="Z9" i="8"/>
  <c r="Z8" i="8"/>
  <c r="Z7" i="8"/>
  <c r="Z6" i="8"/>
  <c r="U43" i="8"/>
  <c r="P43" i="8"/>
  <c r="U40" i="8"/>
  <c r="U36" i="8"/>
  <c r="U42" i="8"/>
  <c r="U41" i="8"/>
  <c r="U9" i="8"/>
  <c r="U7" i="8"/>
  <c r="U6" i="8"/>
  <c r="K13" i="8"/>
  <c r="F13" i="8"/>
  <c r="P6" i="8"/>
  <c r="K12" i="8"/>
  <c r="K9" i="8"/>
  <c r="K7" i="8"/>
  <c r="K6" i="8"/>
  <c r="F6" i="8"/>
  <c r="P38" i="8"/>
  <c r="K40" i="8"/>
  <c r="K38" i="8"/>
  <c r="K37" i="8"/>
  <c r="K36" i="8"/>
  <c r="P13" i="8"/>
  <c r="P7" i="8"/>
</calcChain>
</file>

<file path=xl/sharedStrings.xml><?xml version="1.0" encoding="utf-8"?>
<sst xmlns="http://schemas.openxmlformats.org/spreadsheetml/2006/main" count="99" uniqueCount="70">
  <si>
    <t xml:space="preserve">   Beef</t>
  </si>
  <si>
    <t xml:space="preserve">   Pork</t>
  </si>
  <si>
    <t xml:space="preserve">   Broilers</t>
  </si>
  <si>
    <t xml:space="preserve">   Turkeys</t>
  </si>
  <si>
    <t xml:space="preserve">   Eggs, number</t>
  </si>
  <si>
    <t xml:space="preserve">   Eggs, New York, cents/doz.</t>
  </si>
  <si>
    <t xml:space="preserve">   Soy bean meal, 48% protein, $/ton /2</t>
  </si>
  <si>
    <t xml:space="preserve">   Beef &amp; veal exports</t>
  </si>
  <si>
    <t xml:space="preserve">   Beef &amp; veal imports</t>
  </si>
  <si>
    <t xml:space="preserve">   Pork exports</t>
  </si>
  <si>
    <t xml:space="preserve">   Pork imports</t>
  </si>
  <si>
    <t xml:space="preserve">   Broiler exports</t>
  </si>
  <si>
    <t xml:space="preserve">   Turkey exports </t>
  </si>
  <si>
    <t xml:space="preserve"> Annual</t>
  </si>
  <si>
    <t>III</t>
  </si>
  <si>
    <t>IV</t>
  </si>
  <si>
    <t>Production, million lb</t>
  </si>
  <si>
    <t xml:space="preserve">   Lamb and mutton</t>
  </si>
  <si>
    <t xml:space="preserve">    Total red meat &amp; poultry</t>
  </si>
  <si>
    <t xml:space="preserve">   Table eggs, mil. doz.</t>
  </si>
  <si>
    <t>Market prices</t>
  </si>
  <si>
    <t xml:space="preserve">   Feeder steers, Ok City, $/cwt</t>
  </si>
  <si>
    <t xml:space="preserve">   Choice slaughter lambs, San Angelo, $/cwt</t>
  </si>
  <si>
    <t xml:space="preserve">   Broilers, 12 City, cents/lb</t>
  </si>
  <si>
    <t xml:space="preserve">   Turkeys, Eastern, cents/lb</t>
  </si>
  <si>
    <t>U.S. trade, million lb</t>
  </si>
  <si>
    <t xml:space="preserve">   Lamb and mutton imports</t>
  </si>
  <si>
    <t>I</t>
  </si>
  <si>
    <t>II</t>
  </si>
  <si>
    <t>Source: World Agricultural Supply and Demand Estimates and Supporting Materials.</t>
  </si>
  <si>
    <t xml:space="preserve">   Total red meat &amp; poultry</t>
  </si>
  <si>
    <t xml:space="preserve">   Live swine imports (thousand head)</t>
  </si>
  <si>
    <t xml:space="preserve">   Choice steers, 5-area Direct, $/cwt</t>
  </si>
  <si>
    <t xml:space="preserve">   Cutter Cows, National L.E., $/cwt</t>
  </si>
  <si>
    <t xml:space="preserve"> </t>
  </si>
  <si>
    <t>U.S. red meat and poultry forecasts</t>
  </si>
  <si>
    <t>Per capita disappearance, retail lb 1/</t>
  </si>
  <si>
    <t>1/ Per capita meat and egg disappearance data are calculated using the Resident Population Plus Armed Forces Overseas series from the Census Bureau of the Department of Commerce.</t>
  </si>
  <si>
    <t>Note: Forecasts are in bold.</t>
  </si>
  <si>
    <t>106-114</t>
  </si>
  <si>
    <t xml:space="preserve">   Nat'l base cost, 51-52 % lean, live equivalent, $/cwt</t>
  </si>
  <si>
    <t>111-121</t>
  </si>
  <si>
    <r>
      <t>For further information, contact: Mildred M. Haley, mhaley</t>
    </r>
    <r>
      <rPr>
        <sz val="9"/>
        <color indexed="12"/>
        <rFont val="Arial"/>
        <family val="2"/>
      </rPr>
      <t>@ers.usda.gov</t>
    </r>
  </si>
  <si>
    <t>84-88</t>
  </si>
  <si>
    <t>84-90</t>
  </si>
  <si>
    <t>111-117</t>
  </si>
  <si>
    <t>127-133</t>
  </si>
  <si>
    <t>85-91</t>
  </si>
  <si>
    <t>132-138</t>
  </si>
  <si>
    <t>128-138</t>
  </si>
  <si>
    <t>129-139</t>
  </si>
  <si>
    <t>131-137</t>
  </si>
  <si>
    <t>152-158</t>
  </si>
  <si>
    <t>155-165</t>
  </si>
  <si>
    <t>160-170</t>
  </si>
  <si>
    <t>156-162</t>
  </si>
  <si>
    <t>77-83</t>
  </si>
  <si>
    <t>77-87</t>
  </si>
  <si>
    <t>80-90</t>
  </si>
  <si>
    <t>130-140</t>
  </si>
  <si>
    <t>133-143</t>
  </si>
  <si>
    <t>48-50</t>
  </si>
  <si>
    <t>48-52</t>
  </si>
  <si>
    <t>41-45</t>
  </si>
  <si>
    <t>46-48</t>
  </si>
  <si>
    <t>114-118</t>
  </si>
  <si>
    <t>85-89</t>
  </si>
  <si>
    <t>86-92</t>
  </si>
  <si>
    <t>100-104</t>
  </si>
  <si>
    <t>Updated 4/15/2016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</si>
</sst>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7" formatCode="0.0"/>
    <numFmt numFmtId="168" formatCode="#,##0.0"/>
    <numFmt numFmtId="176" formatCode="0_)"/>
  </numFmts>
  <fonts count="11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7" fillId="0" borderId="0">
      <alignment wrapText="1"/>
    </xf>
    <xf numFmtId="176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Fill="1"/>
    <xf numFmtId="3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22" fontId="2" fillId="0" borderId="0" xfId="0" applyNumberFormat="1" applyFont="1" applyFill="1"/>
    <xf numFmtId="0" fontId="1" fillId="0" borderId="1" xfId="0" quotePrefix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quotePrefix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quotePrefix="1" applyFont="1" applyFill="1" applyAlignment="1">
      <alignment horizontal="left"/>
    </xf>
    <xf numFmtId="3" fontId="1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168" fontId="2" fillId="0" borderId="0" xfId="0" applyNumberFormat="1" applyFont="1" applyFill="1"/>
    <xf numFmtId="168" fontId="1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 vertical="center"/>
    </xf>
    <xf numFmtId="2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Protection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2" fillId="0" borderId="4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2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5" xfId="0" quotePrefix="1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6" xfId="0" quotePrefix="1" applyFont="1" applyFill="1" applyBorder="1" applyAlignment="1">
      <alignment horizontal="left"/>
    </xf>
    <xf numFmtId="0" fontId="0" fillId="0" borderId="0" xfId="0" applyFill="1" applyAlignment="1">
      <alignment horizontal="right"/>
    </xf>
    <xf numFmtId="14" fontId="9" fillId="0" borderId="0" xfId="0" quotePrefix="1" applyNumberFormat="1" applyFont="1" applyFill="1" applyAlignment="1">
      <alignment horizontal="left"/>
    </xf>
    <xf numFmtId="0" fontId="10" fillId="0" borderId="0" xfId="0" applyFont="1"/>
    <xf numFmtId="0" fontId="2" fillId="0" borderId="7" xfId="0" applyFont="1" applyFill="1" applyBorder="1"/>
    <xf numFmtId="0" fontId="2" fillId="0" borderId="8" xfId="0" quotePrefix="1" applyFont="1" applyFill="1" applyBorder="1" applyAlignment="1">
      <alignment horizontal="center"/>
    </xf>
    <xf numFmtId="3" fontId="2" fillId="0" borderId="6" xfId="0" applyNumberFormat="1" applyFont="1" applyFill="1" applyBorder="1"/>
    <xf numFmtId="2" fontId="2" fillId="0" borderId="0" xfId="8" applyNumberFormat="1" applyFont="1"/>
    <xf numFmtId="2" fontId="2" fillId="2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right"/>
    </xf>
    <xf numFmtId="167" fontId="2" fillId="0" borderId="0" xfId="0" applyNumberFormat="1" applyFont="1" applyFill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6" xfId="0" applyNumberFormat="1" applyFont="1" applyFill="1" applyBorder="1"/>
    <xf numFmtId="0" fontId="0" fillId="0" borderId="9" xfId="0" applyFill="1" applyBorder="1"/>
    <xf numFmtId="0" fontId="0" fillId="0" borderId="10" xfId="0" applyFill="1" applyBorder="1"/>
    <xf numFmtId="3" fontId="1" fillId="0" borderId="10" xfId="0" applyNumberFormat="1" applyFont="1" applyFill="1" applyBorder="1"/>
    <xf numFmtId="3" fontId="1" fillId="0" borderId="11" xfId="0" applyNumberFormat="1" applyFont="1" applyFill="1" applyBorder="1"/>
    <xf numFmtId="168" fontId="1" fillId="0" borderId="11" xfId="0" applyNumberFormat="1" applyFont="1" applyFill="1" applyBorder="1"/>
    <xf numFmtId="3" fontId="2" fillId="0" borderId="6" xfId="0" applyNumberFormat="1" applyFont="1" applyFill="1" applyBorder="1" applyAlignment="1">
      <alignment horizontal="right"/>
    </xf>
    <xf numFmtId="168" fontId="1" fillId="0" borderId="0" xfId="0" applyNumberFormat="1" applyFont="1" applyFill="1" applyAlignment="1">
      <alignment horizontal="center"/>
    </xf>
    <xf numFmtId="168" fontId="1" fillId="0" borderId="1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right"/>
    </xf>
  </cellXfs>
  <cellStyles count="11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4 2" xfId="6"/>
    <cellStyle name="Normal 5" xfId="7"/>
    <cellStyle name="Normal 5 2" xfId="8"/>
    <cellStyle name="Normal 6" xfId="9"/>
    <cellStyle name="Normal 6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showGridLines="0" tabSelected="1" view="pageBreakPreview" zoomScale="60" zoomScaleNormal="100" workbookViewId="0">
      <pane xSplit="1" ySplit="3" topLeftCell="F11" activePane="bottomRight" state="frozen"/>
      <selection pane="topRight" activeCell="L1" sqref="L1"/>
      <selection pane="bottomLeft" activeCell="A4" sqref="A4"/>
      <selection pane="bottomRight" activeCell="A30" sqref="A30"/>
    </sheetView>
    <sheetView tabSelected="1" workbookViewId="1">
      <pane xSplit="1" ySplit="3" topLeftCell="B22" activePane="bottomRight" state="frozen"/>
      <selection pane="topRight" activeCell="B1" sqref="B1"/>
      <selection pane="bottomLeft" activeCell="A4" sqref="A4"/>
      <selection pane="bottomRight"/>
    </sheetView>
  </sheetViews>
  <sheetFormatPr defaultColWidth="5.7109375" defaultRowHeight="12.75" x14ac:dyDescent="0.2"/>
  <cols>
    <col min="1" max="1" width="61.28515625" style="1" customWidth="1"/>
    <col min="2" max="15" width="9.7109375" style="1" customWidth="1"/>
    <col min="16" max="16" width="7.85546875" style="1" bestFit="1" customWidth="1"/>
    <col min="17" max="17" width="8.42578125" style="1" customWidth="1"/>
    <col min="18" max="21" width="9.7109375" style="1" customWidth="1"/>
    <col min="22" max="25" width="9.85546875" style="1" customWidth="1"/>
    <col min="26" max="26" width="9.42578125" style="1" customWidth="1"/>
    <col min="27" max="16384" width="5.7109375" style="1"/>
  </cols>
  <sheetData>
    <row r="1" spans="1:26" ht="19.5" thickBot="1" x14ac:dyDescent="0.35">
      <c r="A1" s="37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6" ht="15" x14ac:dyDescent="0.25">
      <c r="A2" s="5"/>
      <c r="B2" s="6">
        <v>2012</v>
      </c>
      <c r="C2" s="6"/>
      <c r="D2" s="6"/>
      <c r="E2" s="6"/>
      <c r="F2" s="7"/>
      <c r="G2" s="6">
        <v>2013</v>
      </c>
      <c r="H2" s="6"/>
      <c r="I2" s="6"/>
      <c r="J2" s="6"/>
      <c r="K2" s="7"/>
      <c r="L2" s="6">
        <v>2014</v>
      </c>
      <c r="M2" s="6"/>
      <c r="N2" s="6"/>
      <c r="O2" s="6"/>
      <c r="P2" s="7"/>
      <c r="Q2" s="6">
        <v>2015</v>
      </c>
      <c r="R2" s="59"/>
      <c r="S2" s="59"/>
      <c r="T2" s="59"/>
      <c r="U2" s="7"/>
      <c r="V2" s="59">
        <v>2016</v>
      </c>
      <c r="W2" s="59"/>
      <c r="X2" s="59"/>
      <c r="Y2" s="59"/>
      <c r="Z2" s="38"/>
    </row>
    <row r="3" spans="1:26" ht="15" x14ac:dyDescent="0.25">
      <c r="A3" s="4"/>
      <c r="B3" s="8" t="s">
        <v>27</v>
      </c>
      <c r="C3" s="9" t="s">
        <v>28</v>
      </c>
      <c r="D3" s="9" t="s">
        <v>14</v>
      </c>
      <c r="E3" s="9" t="s">
        <v>15</v>
      </c>
      <c r="F3" s="8" t="s">
        <v>13</v>
      </c>
      <c r="G3" s="8" t="s">
        <v>27</v>
      </c>
      <c r="H3" s="9" t="s">
        <v>28</v>
      </c>
      <c r="I3" s="9" t="s">
        <v>14</v>
      </c>
      <c r="J3" s="9" t="s">
        <v>15</v>
      </c>
      <c r="K3" s="8" t="s">
        <v>13</v>
      </c>
      <c r="L3" s="8" t="s">
        <v>27</v>
      </c>
      <c r="M3" s="8" t="s">
        <v>28</v>
      </c>
      <c r="N3" s="8" t="s">
        <v>14</v>
      </c>
      <c r="O3" s="9" t="s">
        <v>15</v>
      </c>
      <c r="P3" s="8" t="s">
        <v>13</v>
      </c>
      <c r="Q3" s="8" t="s">
        <v>27</v>
      </c>
      <c r="R3" s="39" t="s">
        <v>28</v>
      </c>
      <c r="S3" s="39" t="s">
        <v>14</v>
      </c>
      <c r="T3" s="45" t="s">
        <v>15</v>
      </c>
      <c r="U3" s="46" t="s">
        <v>13</v>
      </c>
      <c r="V3" s="39" t="s">
        <v>27</v>
      </c>
      <c r="W3" s="39" t="s">
        <v>28</v>
      </c>
      <c r="X3" s="39" t="s">
        <v>14</v>
      </c>
      <c r="Y3" s="45" t="s">
        <v>15</v>
      </c>
      <c r="Z3" s="32" t="s">
        <v>13</v>
      </c>
    </row>
    <row r="4" spans="1:26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5"/>
      <c r="R4" s="35"/>
      <c r="S4" s="35"/>
      <c r="T4" s="35"/>
      <c r="U4" s="47"/>
      <c r="Z4" s="51"/>
    </row>
    <row r="5" spans="1:26" ht="15" x14ac:dyDescent="0.25">
      <c r="A5" s="11" t="s">
        <v>16</v>
      </c>
      <c r="B5" s="3"/>
      <c r="C5" s="3"/>
      <c r="D5" s="3"/>
      <c r="E5" s="3"/>
      <c r="F5" s="4"/>
      <c r="G5" s="3"/>
      <c r="H5" s="3"/>
      <c r="I5" s="3"/>
      <c r="J5" s="3"/>
      <c r="K5" s="4"/>
      <c r="L5" s="3"/>
      <c r="M5" s="3"/>
      <c r="N5" s="3"/>
      <c r="O5" s="3"/>
      <c r="P5" s="4"/>
      <c r="Q5" s="35"/>
      <c r="R5" s="35"/>
      <c r="S5" s="35"/>
      <c r="T5" s="35"/>
      <c r="U5" s="47"/>
      <c r="Z5" s="52"/>
    </row>
    <row r="6" spans="1:26" ht="15" x14ac:dyDescent="0.25">
      <c r="A6" s="4" t="s">
        <v>0</v>
      </c>
      <c r="B6" s="2">
        <v>6282</v>
      </c>
      <c r="C6" s="2">
        <v>6473</v>
      </c>
      <c r="D6" s="2">
        <v>6586</v>
      </c>
      <c r="E6" s="2">
        <v>6572</v>
      </c>
      <c r="F6" s="2">
        <f>SUM(B6:E6)</f>
        <v>25913</v>
      </c>
      <c r="G6" s="2">
        <v>6175</v>
      </c>
      <c r="H6" s="2">
        <v>6513</v>
      </c>
      <c r="I6" s="2">
        <v>6609</v>
      </c>
      <c r="J6" s="2">
        <v>6423</v>
      </c>
      <c r="K6" s="2">
        <f>SUM(G6:J6)</f>
        <v>25720</v>
      </c>
      <c r="L6" s="2">
        <v>5868</v>
      </c>
      <c r="M6" s="2">
        <v>6184</v>
      </c>
      <c r="N6" s="2">
        <v>6179</v>
      </c>
      <c r="O6" s="2">
        <v>6021</v>
      </c>
      <c r="P6" s="2">
        <f>SUM(L6:O6)</f>
        <v>24252</v>
      </c>
      <c r="Q6" s="19">
        <v>5664</v>
      </c>
      <c r="R6" s="19">
        <v>5855</v>
      </c>
      <c r="S6" s="19">
        <v>6066</v>
      </c>
      <c r="T6" s="19">
        <v>6105</v>
      </c>
      <c r="U6" s="24">
        <f>SUM(Q6:T6)</f>
        <v>23690</v>
      </c>
      <c r="V6" s="48">
        <v>5945</v>
      </c>
      <c r="W6" s="48">
        <v>6190</v>
      </c>
      <c r="X6" s="48">
        <v>6395</v>
      </c>
      <c r="Y6" s="48">
        <v>6295</v>
      </c>
      <c r="Z6" s="53">
        <f>SUM(V6:Y6)</f>
        <v>24825</v>
      </c>
    </row>
    <row r="7" spans="1:26" ht="15" x14ac:dyDescent="0.25">
      <c r="A7" s="4" t="s">
        <v>1</v>
      </c>
      <c r="B7" s="2">
        <v>5858</v>
      </c>
      <c r="C7" s="2">
        <v>5519</v>
      </c>
      <c r="D7" s="2">
        <v>5631</v>
      </c>
      <c r="E7" s="2">
        <v>6244</v>
      </c>
      <c r="F7" s="2">
        <v>23253</v>
      </c>
      <c r="G7" s="2">
        <v>5775</v>
      </c>
      <c r="H7" s="2">
        <v>5516</v>
      </c>
      <c r="I7" s="2">
        <v>5622</v>
      </c>
      <c r="J7" s="2">
        <v>6274</v>
      </c>
      <c r="K7" s="2">
        <f>SUM(G7:J7)</f>
        <v>23187</v>
      </c>
      <c r="L7" s="2">
        <v>5784</v>
      </c>
      <c r="M7" s="2">
        <v>5504</v>
      </c>
      <c r="N7" s="2">
        <v>5424</v>
      </c>
      <c r="O7" s="2">
        <v>6131</v>
      </c>
      <c r="P7" s="2">
        <f>SUM(L7:O7)</f>
        <v>22843</v>
      </c>
      <c r="Q7" s="19">
        <v>6161</v>
      </c>
      <c r="R7" s="19">
        <v>5925</v>
      </c>
      <c r="S7" s="19">
        <v>5957</v>
      </c>
      <c r="T7" s="19">
        <v>6456</v>
      </c>
      <c r="U7" s="24">
        <f>SUM(Q7:T7)</f>
        <v>24499</v>
      </c>
      <c r="V7" s="48">
        <v>6240</v>
      </c>
      <c r="W7" s="48">
        <v>5935</v>
      </c>
      <c r="X7" s="48">
        <v>6170</v>
      </c>
      <c r="Y7" s="48">
        <v>6625</v>
      </c>
      <c r="Z7" s="53">
        <f>SUM(V7:Y7)</f>
        <v>24970</v>
      </c>
    </row>
    <row r="8" spans="1:26" ht="15" x14ac:dyDescent="0.25">
      <c r="A8" s="13" t="s">
        <v>17</v>
      </c>
      <c r="B8" s="2">
        <v>39</v>
      </c>
      <c r="C8" s="2">
        <v>39</v>
      </c>
      <c r="D8" s="2">
        <v>39</v>
      </c>
      <c r="E8" s="2">
        <v>40</v>
      </c>
      <c r="F8" s="2">
        <v>156</v>
      </c>
      <c r="G8" s="2">
        <v>38</v>
      </c>
      <c r="H8" s="2">
        <v>41</v>
      </c>
      <c r="I8" s="2">
        <v>40</v>
      </c>
      <c r="J8" s="2">
        <v>38</v>
      </c>
      <c r="K8" s="2">
        <v>156</v>
      </c>
      <c r="L8" s="2">
        <v>37</v>
      </c>
      <c r="M8" s="2">
        <v>43</v>
      </c>
      <c r="N8" s="2">
        <v>38</v>
      </c>
      <c r="O8" s="2">
        <v>38</v>
      </c>
      <c r="P8" s="2">
        <v>156</v>
      </c>
      <c r="Q8" s="19">
        <v>38</v>
      </c>
      <c r="R8" s="19">
        <v>39</v>
      </c>
      <c r="S8" s="19">
        <v>37</v>
      </c>
      <c r="T8" s="19">
        <v>37</v>
      </c>
      <c r="U8" s="24">
        <v>150</v>
      </c>
      <c r="V8" s="12">
        <v>38</v>
      </c>
      <c r="W8" s="12">
        <v>38</v>
      </c>
      <c r="X8" s="12">
        <v>37</v>
      </c>
      <c r="Y8" s="12">
        <v>39</v>
      </c>
      <c r="Z8" s="53">
        <f>SUM(V8:Y8)</f>
        <v>152</v>
      </c>
    </row>
    <row r="9" spans="1:26" ht="15" x14ac:dyDescent="0.25">
      <c r="A9" s="4" t="s">
        <v>2</v>
      </c>
      <c r="B9" s="2">
        <v>9089</v>
      </c>
      <c r="C9" s="2">
        <v>9381</v>
      </c>
      <c r="D9" s="2">
        <v>9372</v>
      </c>
      <c r="E9" s="2">
        <v>9198</v>
      </c>
      <c r="F9" s="2">
        <v>37039</v>
      </c>
      <c r="G9" s="2">
        <v>9144</v>
      </c>
      <c r="H9" s="2">
        <v>9466</v>
      </c>
      <c r="I9" s="2">
        <v>9683</v>
      </c>
      <c r="J9" s="2">
        <v>9537</v>
      </c>
      <c r="K9" s="2">
        <f>SUM(G9:J9)</f>
        <v>37830</v>
      </c>
      <c r="L9" s="2">
        <v>9299</v>
      </c>
      <c r="M9" s="2">
        <v>9618</v>
      </c>
      <c r="N9" s="2">
        <v>9835</v>
      </c>
      <c r="O9" s="2">
        <v>9814</v>
      </c>
      <c r="P9" s="2">
        <v>38565</v>
      </c>
      <c r="Q9" s="19">
        <v>9718</v>
      </c>
      <c r="R9" s="19">
        <v>10021</v>
      </c>
      <c r="S9" s="19">
        <v>10372</v>
      </c>
      <c r="T9" s="19">
        <v>9937</v>
      </c>
      <c r="U9" s="24">
        <f>SUM(Q9:T9)</f>
        <v>40048</v>
      </c>
      <c r="V9" s="12">
        <v>10100</v>
      </c>
      <c r="W9" s="12">
        <v>10200</v>
      </c>
      <c r="X9" s="12">
        <v>10500</v>
      </c>
      <c r="Y9" s="12">
        <v>10300</v>
      </c>
      <c r="Z9" s="53">
        <f>SUM(V9:Y9)</f>
        <v>41100</v>
      </c>
    </row>
    <row r="10" spans="1:26" ht="15" x14ac:dyDescent="0.25">
      <c r="A10" s="4" t="s">
        <v>3</v>
      </c>
      <c r="B10" s="2">
        <v>1446</v>
      </c>
      <c r="C10" s="2">
        <v>1505</v>
      </c>
      <c r="D10" s="2">
        <v>1480</v>
      </c>
      <c r="E10" s="2">
        <v>1537</v>
      </c>
      <c r="F10" s="2">
        <v>5967</v>
      </c>
      <c r="G10" s="2">
        <v>1459</v>
      </c>
      <c r="H10" s="2">
        <v>1486</v>
      </c>
      <c r="I10" s="2">
        <v>1440</v>
      </c>
      <c r="J10" s="2">
        <v>1420</v>
      </c>
      <c r="K10" s="2">
        <v>5806</v>
      </c>
      <c r="L10" s="2">
        <v>1332</v>
      </c>
      <c r="M10" s="2">
        <v>1428</v>
      </c>
      <c r="N10" s="2">
        <v>1478</v>
      </c>
      <c r="O10" s="2">
        <v>1517</v>
      </c>
      <c r="P10" s="2">
        <v>5756</v>
      </c>
      <c r="Q10" s="19">
        <v>1429</v>
      </c>
      <c r="R10" s="19">
        <v>1389</v>
      </c>
      <c r="S10" s="19">
        <v>1352</v>
      </c>
      <c r="T10" s="19">
        <v>1458</v>
      </c>
      <c r="U10" s="24">
        <v>5627</v>
      </c>
      <c r="V10" s="12">
        <v>1425</v>
      </c>
      <c r="W10" s="12">
        <v>1475</v>
      </c>
      <c r="X10" s="12">
        <v>1525</v>
      </c>
      <c r="Y10" s="12">
        <v>1585</v>
      </c>
      <c r="Z10" s="53">
        <f>SUM(V10:Y10)</f>
        <v>6010</v>
      </c>
    </row>
    <row r="11" spans="1:26" ht="15" x14ac:dyDescent="0.25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2"/>
      <c r="N11" s="2"/>
      <c r="O11" s="2"/>
      <c r="P11" s="2"/>
      <c r="Q11" s="19"/>
      <c r="R11" s="19"/>
      <c r="S11" s="19"/>
      <c r="T11" s="20"/>
      <c r="U11" s="48"/>
      <c r="V11" s="12"/>
      <c r="W11" s="12"/>
      <c r="X11" s="12"/>
      <c r="Y11" s="12"/>
      <c r="Z11" s="54"/>
    </row>
    <row r="12" spans="1:26" ht="15" x14ac:dyDescent="0.25">
      <c r="A12" s="13" t="s">
        <v>30</v>
      </c>
      <c r="B12" s="2">
        <v>22865</v>
      </c>
      <c r="C12" s="2">
        <v>23084</v>
      </c>
      <c r="D12" s="2">
        <v>23274</v>
      </c>
      <c r="E12" s="2">
        <v>23739</v>
      </c>
      <c r="F12" s="2">
        <v>92963</v>
      </c>
      <c r="G12" s="2">
        <v>22743</v>
      </c>
      <c r="H12" s="2">
        <v>23183</v>
      </c>
      <c r="I12" s="2">
        <v>23563</v>
      </c>
      <c r="J12" s="2">
        <v>23844</v>
      </c>
      <c r="K12" s="2">
        <f>SUM(G12:J12)</f>
        <v>93333</v>
      </c>
      <c r="L12" s="2">
        <v>22471</v>
      </c>
      <c r="M12" s="2">
        <v>22934</v>
      </c>
      <c r="N12" s="2">
        <v>23111</v>
      </c>
      <c r="O12" s="2">
        <v>23671</v>
      </c>
      <c r="P12" s="2">
        <v>92187</v>
      </c>
      <c r="Q12" s="19">
        <v>23156</v>
      </c>
      <c r="R12" s="19">
        <v>23381</v>
      </c>
      <c r="S12" s="19">
        <v>23937</v>
      </c>
      <c r="T12" s="19">
        <v>24146</v>
      </c>
      <c r="U12" s="24">
        <v>94619</v>
      </c>
      <c r="V12" s="12">
        <v>23893</v>
      </c>
      <c r="W12" s="12">
        <v>23998</v>
      </c>
      <c r="X12" s="12">
        <v>24786</v>
      </c>
      <c r="Y12" s="12">
        <v>25000</v>
      </c>
      <c r="Z12" s="53">
        <f>SUM(V12:Y12)</f>
        <v>97677</v>
      </c>
    </row>
    <row r="13" spans="1:26" ht="15" x14ac:dyDescent="0.25">
      <c r="A13" s="13" t="s">
        <v>19</v>
      </c>
      <c r="B13" s="2">
        <v>1684</v>
      </c>
      <c r="C13" s="2">
        <v>1680</v>
      </c>
      <c r="D13" s="2">
        <v>1707</v>
      </c>
      <c r="E13" s="2">
        <v>1778</v>
      </c>
      <c r="F13" s="2">
        <f>SUM(B13:E13)</f>
        <v>6849</v>
      </c>
      <c r="G13" s="2">
        <v>1733</v>
      </c>
      <c r="H13" s="2">
        <v>1746</v>
      </c>
      <c r="I13" s="2">
        <v>1775</v>
      </c>
      <c r="J13" s="2">
        <v>1829</v>
      </c>
      <c r="K13" s="2">
        <f>SUM(G13:J13)</f>
        <v>7083</v>
      </c>
      <c r="L13" s="2">
        <v>1794</v>
      </c>
      <c r="M13" s="2">
        <v>1823</v>
      </c>
      <c r="N13" s="2">
        <v>1852</v>
      </c>
      <c r="O13" s="2">
        <v>1895</v>
      </c>
      <c r="P13" s="2">
        <f>SUM(L13:O13)</f>
        <v>7364</v>
      </c>
      <c r="Q13" s="19">
        <v>1809</v>
      </c>
      <c r="R13" s="19">
        <v>1712</v>
      </c>
      <c r="S13" s="19">
        <v>1646</v>
      </c>
      <c r="T13" s="19">
        <v>1700</v>
      </c>
      <c r="U13" s="24">
        <f>SUM(Q13:T13)</f>
        <v>6867</v>
      </c>
      <c r="V13" s="12">
        <v>1745</v>
      </c>
      <c r="W13" s="12">
        <v>1750</v>
      </c>
      <c r="X13" s="12">
        <v>1800</v>
      </c>
      <c r="Y13" s="12">
        <v>1875</v>
      </c>
      <c r="Z13" s="53">
        <f>SUM(V13:Y13)</f>
        <v>7170</v>
      </c>
    </row>
    <row r="14" spans="1:26" ht="15" x14ac:dyDescent="0.25">
      <c r="A14" s="4"/>
      <c r="B14" s="12"/>
      <c r="C14" s="12"/>
      <c r="D14" s="12"/>
      <c r="E14" s="12"/>
      <c r="F14" s="12"/>
      <c r="G14" s="2"/>
      <c r="H14" s="12"/>
      <c r="I14" s="12"/>
      <c r="J14" s="12"/>
      <c r="K14" s="12"/>
      <c r="L14" s="2"/>
      <c r="M14" s="12"/>
      <c r="N14" s="12"/>
      <c r="O14" s="12"/>
      <c r="P14" s="12"/>
      <c r="Q14" s="18"/>
      <c r="R14" s="17"/>
      <c r="S14" s="17"/>
      <c r="T14" s="18"/>
      <c r="U14" s="49"/>
      <c r="V14" s="12"/>
      <c r="W14" s="12"/>
      <c r="X14" s="12"/>
      <c r="Y14" s="12"/>
      <c r="Z14" s="54"/>
    </row>
    <row r="15" spans="1:26" ht="15" x14ac:dyDescent="0.25">
      <c r="A15" s="11" t="s">
        <v>36</v>
      </c>
      <c r="B15" s="12"/>
      <c r="C15" s="12"/>
      <c r="D15" s="12"/>
      <c r="E15" s="12"/>
      <c r="F15" s="12"/>
      <c r="G15" s="2"/>
      <c r="H15" s="12"/>
      <c r="I15" s="12"/>
      <c r="J15" s="12"/>
      <c r="K15" s="12"/>
      <c r="L15" s="2"/>
      <c r="M15" s="12"/>
      <c r="N15" s="12"/>
      <c r="O15" s="12"/>
      <c r="P15" s="12"/>
      <c r="Q15" s="18"/>
      <c r="R15" s="17"/>
      <c r="S15" s="17"/>
      <c r="T15" s="18"/>
      <c r="U15" s="49"/>
      <c r="V15" s="12"/>
      <c r="W15" s="12"/>
      <c r="X15" s="12"/>
      <c r="Y15" s="12"/>
      <c r="Z15" s="54"/>
    </row>
    <row r="16" spans="1:26" ht="15" x14ac:dyDescent="0.25">
      <c r="A16" s="4" t="s">
        <v>0</v>
      </c>
      <c r="B16" s="14">
        <v>14</v>
      </c>
      <c r="C16" s="14">
        <v>14.6</v>
      </c>
      <c r="D16" s="14">
        <v>14.5</v>
      </c>
      <c r="E16" s="14">
        <v>14.2</v>
      </c>
      <c r="F16" s="14">
        <v>57.3</v>
      </c>
      <c r="G16" s="14">
        <v>13.7</v>
      </c>
      <c r="H16" s="14">
        <v>14.5</v>
      </c>
      <c r="I16" s="14">
        <v>14.3</v>
      </c>
      <c r="J16" s="14">
        <v>13.9</v>
      </c>
      <c r="K16" s="14">
        <v>56.3</v>
      </c>
      <c r="L16" s="14">
        <v>13.1</v>
      </c>
      <c r="M16" s="14">
        <v>13.9</v>
      </c>
      <c r="N16" s="14">
        <v>13.7</v>
      </c>
      <c r="O16" s="14">
        <v>13.4</v>
      </c>
      <c r="P16" s="14">
        <v>54.1</v>
      </c>
      <c r="Q16" s="44">
        <v>13.1</v>
      </c>
      <c r="R16" s="44">
        <v>13.6</v>
      </c>
      <c r="S16" s="44">
        <v>13.9</v>
      </c>
      <c r="T16" s="44">
        <v>13.3</v>
      </c>
      <c r="U16" s="61">
        <v>53.9</v>
      </c>
      <c r="V16" s="15">
        <v>13.6</v>
      </c>
      <c r="W16" s="15">
        <v>13.9</v>
      </c>
      <c r="X16" s="15">
        <v>14</v>
      </c>
      <c r="Y16" s="15">
        <v>13.6</v>
      </c>
      <c r="Z16" s="55">
        <v>55</v>
      </c>
    </row>
    <row r="17" spans="1:26" ht="15" x14ac:dyDescent="0.25">
      <c r="A17" s="4" t="s">
        <v>1</v>
      </c>
      <c r="B17" s="14">
        <v>11.1</v>
      </c>
      <c r="C17" s="14">
        <v>10.9</v>
      </c>
      <c r="D17" s="14">
        <v>11.2</v>
      </c>
      <c r="E17" s="14">
        <v>12.7</v>
      </c>
      <c r="F17" s="14">
        <v>45.9</v>
      </c>
      <c r="G17" s="14">
        <v>11.5</v>
      </c>
      <c r="H17" s="14">
        <v>11.2</v>
      </c>
      <c r="I17" s="14">
        <v>11.4</v>
      </c>
      <c r="J17" s="14">
        <v>12.7</v>
      </c>
      <c r="K17" s="14">
        <v>46.8</v>
      </c>
      <c r="L17" s="14">
        <v>11.3</v>
      </c>
      <c r="M17" s="14">
        <v>11</v>
      </c>
      <c r="N17" s="14">
        <v>11.1</v>
      </c>
      <c r="O17" s="14">
        <v>13</v>
      </c>
      <c r="P17" s="14">
        <v>46.4</v>
      </c>
      <c r="Q17" s="17">
        <v>12.3</v>
      </c>
      <c r="R17" s="44">
        <v>11.8</v>
      </c>
      <c r="S17" s="17">
        <v>12.1</v>
      </c>
      <c r="T17" s="17">
        <v>13.5</v>
      </c>
      <c r="U17" s="61">
        <v>49.8</v>
      </c>
      <c r="V17" s="15">
        <v>12.6</v>
      </c>
      <c r="W17" s="15">
        <v>11.8</v>
      </c>
      <c r="X17" s="15">
        <v>12.4</v>
      </c>
      <c r="Y17" s="15">
        <v>13.4</v>
      </c>
      <c r="Z17" s="55">
        <v>50.2</v>
      </c>
    </row>
    <row r="18" spans="1:26" ht="15" x14ac:dyDescent="0.25">
      <c r="A18" s="13" t="s">
        <v>17</v>
      </c>
      <c r="B18" s="14">
        <v>0.2</v>
      </c>
      <c r="C18" s="14">
        <v>0.2</v>
      </c>
      <c r="D18" s="14">
        <v>0.2</v>
      </c>
      <c r="E18" s="14">
        <v>0.2</v>
      </c>
      <c r="F18" s="14">
        <v>0.8</v>
      </c>
      <c r="G18" s="14">
        <v>0.3</v>
      </c>
      <c r="H18" s="14">
        <v>0.2</v>
      </c>
      <c r="I18" s="14">
        <v>0.2</v>
      </c>
      <c r="J18" s="14">
        <v>0.2</v>
      </c>
      <c r="K18" s="14">
        <v>0.9</v>
      </c>
      <c r="L18" s="14">
        <v>0.2</v>
      </c>
      <c r="M18" s="14">
        <v>0.2</v>
      </c>
      <c r="N18" s="14">
        <v>0.2</v>
      </c>
      <c r="O18" s="14">
        <v>0.3</v>
      </c>
      <c r="P18" s="14">
        <v>0.9</v>
      </c>
      <c r="Q18" s="17">
        <v>0.2</v>
      </c>
      <c r="R18" s="17">
        <v>0.3</v>
      </c>
      <c r="S18" s="17">
        <v>0.2</v>
      </c>
      <c r="T18" s="17">
        <v>0.3</v>
      </c>
      <c r="U18" s="61">
        <v>1</v>
      </c>
      <c r="V18" s="15">
        <v>0.3</v>
      </c>
      <c r="W18" s="15">
        <v>0.2</v>
      </c>
      <c r="X18" s="15">
        <v>0.2</v>
      </c>
      <c r="Y18" s="15">
        <v>0.2</v>
      </c>
      <c r="Z18" s="55">
        <v>1</v>
      </c>
    </row>
    <row r="19" spans="1:26" ht="15" x14ac:dyDescent="0.25">
      <c r="A19" s="4" t="s">
        <v>2</v>
      </c>
      <c r="B19" s="14">
        <v>20.100000000000001</v>
      </c>
      <c r="C19" s="14">
        <v>20.399999999999999</v>
      </c>
      <c r="D19" s="14">
        <v>20.3</v>
      </c>
      <c r="E19" s="14">
        <v>19.7</v>
      </c>
      <c r="F19" s="14">
        <v>80.400000000000006</v>
      </c>
      <c r="G19" s="14">
        <v>20</v>
      </c>
      <c r="H19" s="14">
        <v>20.3</v>
      </c>
      <c r="I19" s="14">
        <v>21</v>
      </c>
      <c r="J19" s="14">
        <v>20.5</v>
      </c>
      <c r="K19" s="14">
        <v>81.8</v>
      </c>
      <c r="L19" s="14">
        <v>20.3</v>
      </c>
      <c r="M19" s="14">
        <v>20.8</v>
      </c>
      <c r="N19" s="14">
        <v>21.2</v>
      </c>
      <c r="O19" s="14">
        <v>21.1</v>
      </c>
      <c r="P19" s="14">
        <v>83.3</v>
      </c>
      <c r="Q19" s="17">
        <v>21.4</v>
      </c>
      <c r="R19" s="17">
        <v>22.1</v>
      </c>
      <c r="S19" s="17">
        <v>23.3</v>
      </c>
      <c r="T19" s="44">
        <v>22.1</v>
      </c>
      <c r="U19" s="61">
        <v>88.9</v>
      </c>
      <c r="V19" s="15">
        <v>22.6</v>
      </c>
      <c r="W19" s="15">
        <v>22.5</v>
      </c>
      <c r="X19" s="15">
        <v>23.2</v>
      </c>
      <c r="Y19" s="15">
        <v>22.5</v>
      </c>
      <c r="Z19" s="55">
        <v>90.9</v>
      </c>
    </row>
    <row r="20" spans="1:26" ht="15" x14ac:dyDescent="0.25">
      <c r="A20" s="4" t="s">
        <v>3</v>
      </c>
      <c r="B20" s="14">
        <v>3.5</v>
      </c>
      <c r="C20" s="14">
        <v>3.6</v>
      </c>
      <c r="D20" s="14">
        <v>4.0999999999999996</v>
      </c>
      <c r="E20" s="14">
        <v>4.9000000000000004</v>
      </c>
      <c r="F20" s="14">
        <v>16</v>
      </c>
      <c r="G20" s="14">
        <v>3.7</v>
      </c>
      <c r="H20" s="14">
        <v>3.6</v>
      </c>
      <c r="I20" s="14">
        <v>4</v>
      </c>
      <c r="J20" s="14">
        <v>4.7</v>
      </c>
      <c r="K20" s="14">
        <v>15.9</v>
      </c>
      <c r="L20" s="14">
        <v>3.4</v>
      </c>
      <c r="M20" s="14">
        <v>3.5</v>
      </c>
      <c r="N20" s="14">
        <v>3.9</v>
      </c>
      <c r="O20" s="14">
        <v>4.9000000000000004</v>
      </c>
      <c r="P20" s="14">
        <v>15.7</v>
      </c>
      <c r="Q20" s="17">
        <v>3.5</v>
      </c>
      <c r="R20" s="17">
        <v>3.6</v>
      </c>
      <c r="S20" s="44">
        <v>3.9</v>
      </c>
      <c r="T20" s="17">
        <v>4.9000000000000004</v>
      </c>
      <c r="U20" s="61">
        <v>16</v>
      </c>
      <c r="V20" s="15">
        <v>3.6</v>
      </c>
      <c r="W20" s="15">
        <v>3.8</v>
      </c>
      <c r="X20" s="15">
        <v>4.3</v>
      </c>
      <c r="Y20" s="15">
        <v>5.0999999999999996</v>
      </c>
      <c r="Z20" s="55">
        <v>16.8</v>
      </c>
    </row>
    <row r="21" spans="1:26" ht="15" x14ac:dyDescent="0.25">
      <c r="A21" s="4"/>
      <c r="B21" s="14"/>
      <c r="C21" s="14"/>
      <c r="D21" s="14"/>
      <c r="E21" s="14"/>
      <c r="F21" s="14"/>
      <c r="G21" s="14"/>
      <c r="H21" s="14"/>
      <c r="I21" s="14"/>
      <c r="J21" s="15"/>
      <c r="K21" s="15"/>
      <c r="L21" s="14"/>
      <c r="M21" s="15"/>
      <c r="N21" s="15"/>
      <c r="O21" s="14"/>
      <c r="P21" s="14"/>
      <c r="Q21" s="17"/>
      <c r="R21" s="17"/>
      <c r="S21" s="17"/>
      <c r="T21" s="18"/>
      <c r="U21" s="49"/>
      <c r="V21" s="15"/>
      <c r="W21" s="15"/>
      <c r="X21" s="15"/>
      <c r="Y21" s="15"/>
      <c r="Z21" s="55"/>
    </row>
    <row r="22" spans="1:26" ht="15" x14ac:dyDescent="0.25">
      <c r="A22" s="13" t="s">
        <v>18</v>
      </c>
      <c r="B22" s="14">
        <v>49.3</v>
      </c>
      <c r="C22" s="14">
        <v>50.3</v>
      </c>
      <c r="D22" s="14">
        <v>50.6</v>
      </c>
      <c r="E22" s="14">
        <v>52</v>
      </c>
      <c r="F22" s="14">
        <v>202.1</v>
      </c>
      <c r="G22" s="14">
        <v>49.5</v>
      </c>
      <c r="H22" s="14">
        <v>50.2</v>
      </c>
      <c r="I22" s="14">
        <v>51.3</v>
      </c>
      <c r="J22" s="14">
        <v>52.4</v>
      </c>
      <c r="K22" s="14">
        <v>203.4</v>
      </c>
      <c r="L22" s="14">
        <v>48.7</v>
      </c>
      <c r="M22" s="14">
        <v>49.8</v>
      </c>
      <c r="N22" s="14">
        <v>50.5</v>
      </c>
      <c r="O22" s="14">
        <v>53.1</v>
      </c>
      <c r="P22" s="14">
        <v>202</v>
      </c>
      <c r="Q22" s="44">
        <v>50.9</v>
      </c>
      <c r="R22" s="17">
        <v>51.8</v>
      </c>
      <c r="S22" s="17">
        <v>53.7</v>
      </c>
      <c r="T22" s="17">
        <v>54.5</v>
      </c>
      <c r="U22" s="61">
        <v>210.9</v>
      </c>
      <c r="V22" s="15">
        <v>53</v>
      </c>
      <c r="W22" s="15">
        <v>52.6</v>
      </c>
      <c r="X22" s="15">
        <v>54.5</v>
      </c>
      <c r="Y22" s="15">
        <v>55.3</v>
      </c>
      <c r="Z22" s="55">
        <v>215.3</v>
      </c>
    </row>
    <row r="23" spans="1:26" ht="15" x14ac:dyDescent="0.25">
      <c r="A23" s="4" t="s">
        <v>4</v>
      </c>
      <c r="B23" s="14">
        <v>63.2</v>
      </c>
      <c r="C23" s="14">
        <v>62.2</v>
      </c>
      <c r="D23" s="14">
        <v>63.3</v>
      </c>
      <c r="E23" s="14">
        <v>65.599999999999994</v>
      </c>
      <c r="F23" s="14">
        <v>254.3</v>
      </c>
      <c r="G23" s="14">
        <v>64.3</v>
      </c>
      <c r="H23" s="14">
        <v>63.4</v>
      </c>
      <c r="I23" s="14">
        <v>64.7</v>
      </c>
      <c r="J23" s="14">
        <v>66.099999999999994</v>
      </c>
      <c r="K23" s="14">
        <v>258.60000000000002</v>
      </c>
      <c r="L23" s="14">
        <v>65.5</v>
      </c>
      <c r="M23" s="14">
        <v>66.2</v>
      </c>
      <c r="N23" s="14">
        <v>67.2</v>
      </c>
      <c r="O23" s="14">
        <v>67.7</v>
      </c>
      <c r="P23" s="14">
        <v>266.60000000000002</v>
      </c>
      <c r="Q23" s="43">
        <v>65</v>
      </c>
      <c r="R23" s="17">
        <v>62.3</v>
      </c>
      <c r="S23" s="17">
        <v>61.1</v>
      </c>
      <c r="T23" s="17">
        <v>64.5</v>
      </c>
      <c r="U23" s="61">
        <v>252.9</v>
      </c>
      <c r="V23" s="15">
        <v>65.7</v>
      </c>
      <c r="W23" s="15">
        <v>64.599999999999994</v>
      </c>
      <c r="X23" s="15">
        <v>65.3</v>
      </c>
      <c r="Y23" s="15">
        <v>67.599999999999994</v>
      </c>
      <c r="Z23" s="55">
        <v>263.2</v>
      </c>
    </row>
    <row r="24" spans="1:26" ht="15" x14ac:dyDescent="0.25">
      <c r="A24" s="4"/>
      <c r="B24" s="12"/>
      <c r="C24" s="12"/>
      <c r="D24" s="12"/>
      <c r="E24" s="2"/>
      <c r="F24" s="2"/>
      <c r="G24" s="2"/>
      <c r="H24" s="12"/>
      <c r="I24" s="12"/>
      <c r="J24" s="12"/>
      <c r="K24" s="12"/>
      <c r="L24" s="2"/>
      <c r="M24" s="12"/>
      <c r="N24" s="12"/>
      <c r="O24" s="2"/>
      <c r="P24" s="2"/>
      <c r="Q24" s="18"/>
      <c r="R24" s="17"/>
      <c r="S24" s="17"/>
      <c r="T24" s="18"/>
      <c r="U24" s="49"/>
      <c r="V24" s="15"/>
      <c r="W24" s="15"/>
      <c r="X24" s="15"/>
      <c r="Y24" s="15"/>
      <c r="Z24" s="55"/>
    </row>
    <row r="25" spans="1:26" ht="15" x14ac:dyDescent="0.25">
      <c r="A25" s="11" t="s">
        <v>20</v>
      </c>
      <c r="B25" s="12"/>
      <c r="C25" s="12"/>
      <c r="D25" s="12"/>
      <c r="E25" s="2"/>
      <c r="F25" s="2"/>
      <c r="G25" s="12"/>
      <c r="H25" s="12"/>
      <c r="I25" s="12"/>
      <c r="J25" s="12"/>
      <c r="K25" s="12"/>
      <c r="L25" s="2"/>
      <c r="M25" s="12"/>
      <c r="N25" s="12"/>
      <c r="O25" s="2"/>
      <c r="P25" s="2"/>
      <c r="Q25" s="18"/>
      <c r="R25" s="17"/>
      <c r="S25" s="17"/>
      <c r="T25" s="18"/>
      <c r="U25" s="49"/>
      <c r="V25" s="15" t="s">
        <v>34</v>
      </c>
      <c r="W25" s="15"/>
      <c r="X25" s="15"/>
      <c r="Y25" s="15"/>
      <c r="Z25" s="55"/>
    </row>
    <row r="26" spans="1:26" ht="15" x14ac:dyDescent="0.25">
      <c r="A26" s="13" t="s">
        <v>32</v>
      </c>
      <c r="B26" s="22">
        <v>125.29</v>
      </c>
      <c r="C26" s="22">
        <v>120.91</v>
      </c>
      <c r="D26" s="22">
        <v>119.69</v>
      </c>
      <c r="E26" s="22">
        <v>125.54</v>
      </c>
      <c r="F26" s="22">
        <v>122.86</v>
      </c>
      <c r="G26" s="22">
        <v>125.52</v>
      </c>
      <c r="H26" s="22">
        <v>124.95</v>
      </c>
      <c r="I26" s="22">
        <v>122.3</v>
      </c>
      <c r="J26" s="22">
        <v>130.77000000000001</v>
      </c>
      <c r="K26" s="22">
        <v>125.89</v>
      </c>
      <c r="L26" s="22">
        <v>146.34</v>
      </c>
      <c r="M26" s="22">
        <v>147.82</v>
      </c>
      <c r="N26" s="22">
        <v>158.49</v>
      </c>
      <c r="O26" s="22">
        <v>165.6</v>
      </c>
      <c r="P26" s="17">
        <v>154.56</v>
      </c>
      <c r="Q26" s="17">
        <v>162.43</v>
      </c>
      <c r="R26" s="16">
        <v>158.11000000000001</v>
      </c>
      <c r="S26" s="16">
        <v>144.22</v>
      </c>
      <c r="T26" s="16">
        <v>127.71</v>
      </c>
      <c r="U26" s="60">
        <v>148.12</v>
      </c>
      <c r="V26" s="63">
        <v>134.81</v>
      </c>
      <c r="W26" s="57" t="s">
        <v>48</v>
      </c>
      <c r="X26" s="57" t="s">
        <v>49</v>
      </c>
      <c r="Y26" s="57" t="s">
        <v>50</v>
      </c>
      <c r="Z26" s="58" t="s">
        <v>51</v>
      </c>
    </row>
    <row r="27" spans="1:26" ht="15" x14ac:dyDescent="0.25">
      <c r="A27" s="13" t="s">
        <v>21</v>
      </c>
      <c r="B27" s="22">
        <v>152.81</v>
      </c>
      <c r="C27" s="22">
        <v>150.05000000000001</v>
      </c>
      <c r="D27" s="22">
        <v>139.31</v>
      </c>
      <c r="E27" s="22">
        <v>143.4</v>
      </c>
      <c r="F27" s="41">
        <v>146.38999999999999</v>
      </c>
      <c r="G27" s="22">
        <v>141.36000000000001</v>
      </c>
      <c r="H27" s="22">
        <v>133.1</v>
      </c>
      <c r="I27" s="22">
        <v>152.08000000000001</v>
      </c>
      <c r="J27" s="22">
        <v>161.69</v>
      </c>
      <c r="K27" s="22">
        <v>147.06</v>
      </c>
      <c r="L27" s="22">
        <v>167.49</v>
      </c>
      <c r="M27" s="22">
        <v>188.64</v>
      </c>
      <c r="N27" s="22">
        <v>220.9</v>
      </c>
      <c r="O27" s="22">
        <v>234.25</v>
      </c>
      <c r="P27" s="16">
        <v>202.82</v>
      </c>
      <c r="Q27" s="17">
        <v>210.31</v>
      </c>
      <c r="R27" s="16">
        <v>219.69</v>
      </c>
      <c r="S27" s="16">
        <v>206.47</v>
      </c>
      <c r="T27" s="16">
        <v>173.59</v>
      </c>
      <c r="U27" s="60">
        <v>202.52</v>
      </c>
      <c r="V27" s="63">
        <v>155.69999999999999</v>
      </c>
      <c r="W27" s="57" t="s">
        <v>52</v>
      </c>
      <c r="X27" s="57" t="s">
        <v>53</v>
      </c>
      <c r="Y27" s="57" t="s">
        <v>54</v>
      </c>
      <c r="Z27" s="58" t="s">
        <v>55</v>
      </c>
    </row>
    <row r="28" spans="1:26" ht="15" x14ac:dyDescent="0.25">
      <c r="A28" s="13" t="s">
        <v>33</v>
      </c>
      <c r="B28" s="21">
        <v>76.569999999999993</v>
      </c>
      <c r="C28" s="21">
        <v>83.51</v>
      </c>
      <c r="D28" s="21">
        <v>76.94</v>
      </c>
      <c r="E28" s="21">
        <v>73.81</v>
      </c>
      <c r="F28" s="21">
        <v>77.709999999999994</v>
      </c>
      <c r="G28" s="42">
        <v>77.87</v>
      </c>
      <c r="H28" s="21">
        <v>77.459999999999994</v>
      </c>
      <c r="I28" s="21">
        <v>78.36</v>
      </c>
      <c r="J28" s="21">
        <v>76.55</v>
      </c>
      <c r="K28" s="21">
        <v>77.56</v>
      </c>
      <c r="L28" s="42">
        <v>89.12</v>
      </c>
      <c r="M28" s="42">
        <v>98.57</v>
      </c>
      <c r="N28" s="42">
        <v>111.27</v>
      </c>
      <c r="O28" s="42">
        <v>109.21</v>
      </c>
      <c r="P28" s="31">
        <v>102.04</v>
      </c>
      <c r="Q28" s="17">
        <v>107.61</v>
      </c>
      <c r="R28" s="16">
        <v>109.5</v>
      </c>
      <c r="S28" s="16">
        <v>103.34</v>
      </c>
      <c r="T28" s="16">
        <v>77.8</v>
      </c>
      <c r="U28" s="60">
        <v>99.56</v>
      </c>
      <c r="V28" s="63">
        <v>73.5</v>
      </c>
      <c r="W28" s="57" t="s">
        <v>56</v>
      </c>
      <c r="X28" s="57" t="s">
        <v>57</v>
      </c>
      <c r="Y28" s="57" t="s">
        <v>58</v>
      </c>
      <c r="Z28" s="58" t="s">
        <v>56</v>
      </c>
    </row>
    <row r="29" spans="1:26" ht="15" x14ac:dyDescent="0.25">
      <c r="A29" s="13" t="s">
        <v>22</v>
      </c>
      <c r="B29" s="22">
        <v>145.33000000000001</v>
      </c>
      <c r="C29" s="22">
        <v>127.08</v>
      </c>
      <c r="D29" s="22">
        <v>89.28</v>
      </c>
      <c r="E29" s="30">
        <v>89.85</v>
      </c>
      <c r="F29" s="30">
        <v>112.89</v>
      </c>
      <c r="G29" s="22">
        <v>107.53</v>
      </c>
      <c r="H29" s="22">
        <v>91.72</v>
      </c>
      <c r="I29" s="22">
        <v>94.26</v>
      </c>
      <c r="J29" s="22">
        <v>150.97</v>
      </c>
      <c r="K29" s="22">
        <v>111.12</v>
      </c>
      <c r="L29" s="22">
        <v>166.69</v>
      </c>
      <c r="M29" s="22">
        <v>148.99</v>
      </c>
      <c r="N29" s="22">
        <v>156.02000000000001</v>
      </c>
      <c r="O29" s="22">
        <v>162.69</v>
      </c>
      <c r="P29" s="16">
        <v>158.6</v>
      </c>
      <c r="Q29" s="17">
        <v>147.16999999999999</v>
      </c>
      <c r="R29" s="16">
        <v>140.09</v>
      </c>
      <c r="S29" s="16">
        <v>146.22999999999999</v>
      </c>
      <c r="T29" s="16">
        <v>142.52000000000001</v>
      </c>
      <c r="U29" s="64">
        <v>144</v>
      </c>
      <c r="V29" s="63">
        <v>133.33000000000001</v>
      </c>
      <c r="W29" s="57" t="s">
        <v>46</v>
      </c>
      <c r="X29" s="57" t="s">
        <v>59</v>
      </c>
      <c r="Y29" s="57" t="s">
        <v>60</v>
      </c>
      <c r="Z29" s="58" t="s">
        <v>51</v>
      </c>
    </row>
    <row r="30" spans="1:26" ht="15" x14ac:dyDescent="0.25">
      <c r="A30" s="13" t="s">
        <v>40</v>
      </c>
      <c r="B30" s="22">
        <v>61.68</v>
      </c>
      <c r="C30" s="22">
        <v>61.79</v>
      </c>
      <c r="D30" s="22">
        <v>61.43</v>
      </c>
      <c r="E30" s="22">
        <v>58.63</v>
      </c>
      <c r="F30" s="22">
        <v>60.88</v>
      </c>
      <c r="G30" s="22">
        <v>59.03</v>
      </c>
      <c r="H30" s="22">
        <v>65.459999999999994</v>
      </c>
      <c r="I30" s="22">
        <v>70.59</v>
      </c>
      <c r="J30" s="22">
        <v>61.11</v>
      </c>
      <c r="K30" s="22">
        <v>64.05</v>
      </c>
      <c r="L30" s="22">
        <v>68.69</v>
      </c>
      <c r="M30" s="22">
        <v>85.4</v>
      </c>
      <c r="N30" s="22">
        <v>83.3</v>
      </c>
      <c r="O30" s="22">
        <v>66.739999999999995</v>
      </c>
      <c r="P30" s="22">
        <v>76.03</v>
      </c>
      <c r="Q30" s="17">
        <v>48.47</v>
      </c>
      <c r="R30" s="16">
        <v>53.2</v>
      </c>
      <c r="S30" s="16">
        <v>54.59</v>
      </c>
      <c r="T30" s="16">
        <v>44.66</v>
      </c>
      <c r="U30" s="60">
        <v>50.23</v>
      </c>
      <c r="V30" s="63">
        <v>44.63</v>
      </c>
      <c r="W30" s="57" t="s">
        <v>61</v>
      </c>
      <c r="X30" s="57" t="s">
        <v>62</v>
      </c>
      <c r="Y30" s="57" t="s">
        <v>63</v>
      </c>
      <c r="Z30" s="58" t="s">
        <v>64</v>
      </c>
    </row>
    <row r="31" spans="1:26" ht="15" x14ac:dyDescent="0.25">
      <c r="A31" s="13" t="s">
        <v>23</v>
      </c>
      <c r="B31" s="22">
        <v>87.4</v>
      </c>
      <c r="C31" s="22">
        <v>85.1</v>
      </c>
      <c r="D31" s="22">
        <v>82</v>
      </c>
      <c r="E31" s="22">
        <v>92.1</v>
      </c>
      <c r="F31" s="22">
        <v>86.6</v>
      </c>
      <c r="G31" s="22">
        <v>103.5</v>
      </c>
      <c r="H31" s="22">
        <v>108.6</v>
      </c>
      <c r="I31" s="22">
        <v>93.9</v>
      </c>
      <c r="J31" s="22">
        <v>92.8</v>
      </c>
      <c r="K31" s="22">
        <v>99.7</v>
      </c>
      <c r="L31" s="22">
        <v>98.4</v>
      </c>
      <c r="M31" s="22">
        <v>113.7</v>
      </c>
      <c r="N31" s="22">
        <v>104.6</v>
      </c>
      <c r="O31" s="22">
        <v>102.8</v>
      </c>
      <c r="P31" s="22">
        <v>104.9</v>
      </c>
      <c r="Q31" s="22">
        <v>97</v>
      </c>
      <c r="R31" s="16">
        <v>104.2</v>
      </c>
      <c r="S31" s="16">
        <v>83.7</v>
      </c>
      <c r="T31" s="16">
        <v>77.2</v>
      </c>
      <c r="U31" s="60">
        <v>90.5</v>
      </c>
      <c r="V31" s="63">
        <v>84.6</v>
      </c>
      <c r="W31" s="57" t="s">
        <v>43</v>
      </c>
      <c r="X31" s="57" t="s">
        <v>47</v>
      </c>
      <c r="Y31" s="57" t="s">
        <v>44</v>
      </c>
      <c r="Z31" s="58" t="s">
        <v>43</v>
      </c>
    </row>
    <row r="32" spans="1:26" ht="15" x14ac:dyDescent="0.25">
      <c r="A32" s="13" t="s">
        <v>24</v>
      </c>
      <c r="B32" s="22">
        <v>100.7</v>
      </c>
      <c r="C32" s="22">
        <v>106.9</v>
      </c>
      <c r="D32" s="22">
        <v>108.5</v>
      </c>
      <c r="E32" s="22">
        <v>106.1</v>
      </c>
      <c r="F32" s="22">
        <v>105.6</v>
      </c>
      <c r="G32" s="22">
        <v>96</v>
      </c>
      <c r="H32" s="22">
        <v>97.7</v>
      </c>
      <c r="I32" s="22">
        <v>99.9</v>
      </c>
      <c r="J32" s="22">
        <v>105.4</v>
      </c>
      <c r="K32" s="22">
        <v>99.8</v>
      </c>
      <c r="L32" s="22">
        <v>100.7</v>
      </c>
      <c r="M32" s="22">
        <v>105.6</v>
      </c>
      <c r="N32" s="22">
        <v>110.2</v>
      </c>
      <c r="O32" s="22">
        <v>113.9</v>
      </c>
      <c r="P32" s="22">
        <v>107.6</v>
      </c>
      <c r="Q32" s="22">
        <v>99.6</v>
      </c>
      <c r="R32" s="16">
        <v>108.5</v>
      </c>
      <c r="S32" s="16">
        <v>126.4</v>
      </c>
      <c r="T32" s="16">
        <v>130.1</v>
      </c>
      <c r="U32" s="60">
        <v>116.2</v>
      </c>
      <c r="V32" s="63">
        <v>114.7</v>
      </c>
      <c r="W32" s="57" t="s">
        <v>65</v>
      </c>
      <c r="X32" s="57" t="s">
        <v>39</v>
      </c>
      <c r="Y32" s="57" t="s">
        <v>41</v>
      </c>
      <c r="Z32" s="58" t="s">
        <v>45</v>
      </c>
    </row>
    <row r="33" spans="1:26" ht="15" x14ac:dyDescent="0.25">
      <c r="A33" s="4" t="s">
        <v>5</v>
      </c>
      <c r="B33" s="22">
        <v>108.7</v>
      </c>
      <c r="C33" s="22">
        <v>99.7</v>
      </c>
      <c r="D33" s="22">
        <v>131.9</v>
      </c>
      <c r="E33" s="22">
        <v>129.4</v>
      </c>
      <c r="F33" s="22">
        <v>117.4</v>
      </c>
      <c r="G33" s="22">
        <v>126.9</v>
      </c>
      <c r="H33" s="22">
        <v>109.9</v>
      </c>
      <c r="I33" s="22">
        <v>119</v>
      </c>
      <c r="J33" s="22">
        <v>143</v>
      </c>
      <c r="K33" s="22">
        <v>124.7</v>
      </c>
      <c r="L33" s="22">
        <v>142.69999999999999</v>
      </c>
      <c r="M33" s="22">
        <v>134.6</v>
      </c>
      <c r="N33" s="22">
        <v>129.30000000000001</v>
      </c>
      <c r="O33" s="22">
        <v>162.69999999999999</v>
      </c>
      <c r="P33" s="22">
        <v>142.30000000000001</v>
      </c>
      <c r="Q33" s="22">
        <v>146.9</v>
      </c>
      <c r="R33" s="16">
        <v>170.3</v>
      </c>
      <c r="S33" s="16">
        <v>235.7</v>
      </c>
      <c r="T33" s="16">
        <v>174.1</v>
      </c>
      <c r="U33" s="60">
        <v>181.8</v>
      </c>
      <c r="V33" s="63">
        <v>121.5</v>
      </c>
      <c r="W33" s="57" t="s">
        <v>66</v>
      </c>
      <c r="X33" s="57" t="s">
        <v>67</v>
      </c>
      <c r="Y33" s="57" t="s">
        <v>39</v>
      </c>
      <c r="Z33" s="58" t="s">
        <v>68</v>
      </c>
    </row>
    <row r="34" spans="1:26" ht="15" x14ac:dyDescent="0.25">
      <c r="A34" s="23" t="s">
        <v>6</v>
      </c>
      <c r="B34" s="20"/>
      <c r="C34" s="20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20"/>
      <c r="O34" s="19"/>
      <c r="P34" s="19"/>
      <c r="Q34" s="18"/>
      <c r="R34" s="17"/>
      <c r="S34" s="17"/>
      <c r="T34" s="18"/>
      <c r="U34" s="49"/>
      <c r="V34" s="15"/>
      <c r="W34" s="15"/>
      <c r="X34" s="15"/>
      <c r="Y34" s="15"/>
      <c r="Z34" s="55"/>
    </row>
    <row r="35" spans="1:26" ht="15" x14ac:dyDescent="0.25">
      <c r="A35" s="11" t="s">
        <v>25</v>
      </c>
      <c r="B35" s="20"/>
      <c r="C35" s="20"/>
      <c r="D35" s="20"/>
      <c r="E35" s="19"/>
      <c r="F35" s="19"/>
      <c r="G35" s="20"/>
      <c r="H35" s="20"/>
      <c r="I35" s="20"/>
      <c r="J35" s="20"/>
      <c r="K35" s="20"/>
      <c r="L35" s="20"/>
      <c r="M35" s="20"/>
      <c r="N35" s="20"/>
      <c r="O35" s="19"/>
      <c r="P35" s="19"/>
      <c r="Q35" s="18"/>
      <c r="R35" s="17"/>
      <c r="S35" s="17"/>
      <c r="T35" s="18"/>
      <c r="U35" s="49"/>
      <c r="V35" s="15"/>
      <c r="W35" s="15"/>
      <c r="X35" s="15"/>
      <c r="Y35" s="15"/>
      <c r="Z35" s="55"/>
    </row>
    <row r="36" spans="1:26" ht="15" x14ac:dyDescent="0.25">
      <c r="A36" s="4" t="s">
        <v>7</v>
      </c>
      <c r="B36" s="19">
        <v>558</v>
      </c>
      <c r="C36" s="19">
        <v>624</v>
      </c>
      <c r="D36" s="19">
        <v>650</v>
      </c>
      <c r="E36" s="19">
        <v>620</v>
      </c>
      <c r="F36" s="19">
        <v>2452</v>
      </c>
      <c r="G36" s="19">
        <v>557</v>
      </c>
      <c r="H36" s="19">
        <v>636</v>
      </c>
      <c r="I36" s="19">
        <v>716</v>
      </c>
      <c r="J36" s="19">
        <v>680</v>
      </c>
      <c r="K36" s="2">
        <f>SUM(G36:J36)</f>
        <v>2589</v>
      </c>
      <c r="L36" s="19">
        <v>583</v>
      </c>
      <c r="M36" s="19">
        <v>667</v>
      </c>
      <c r="N36" s="19">
        <v>679</v>
      </c>
      <c r="O36" s="19">
        <v>644</v>
      </c>
      <c r="P36" s="2">
        <v>2573</v>
      </c>
      <c r="Q36" s="19">
        <v>526</v>
      </c>
      <c r="R36" s="19">
        <v>606</v>
      </c>
      <c r="S36" s="19">
        <v>541</v>
      </c>
      <c r="T36" s="19">
        <v>593</v>
      </c>
      <c r="U36" s="24">
        <f t="shared" ref="U36:U43" si="0">SUM(Q36:T36)</f>
        <v>2266</v>
      </c>
      <c r="V36" s="12">
        <v>525</v>
      </c>
      <c r="W36" s="12">
        <v>635</v>
      </c>
      <c r="X36" s="12">
        <v>660</v>
      </c>
      <c r="Y36" s="12">
        <v>635</v>
      </c>
      <c r="Z36" s="54">
        <f t="shared" ref="Z36:Z43" si="1">SUM(V36:Y36)</f>
        <v>2455</v>
      </c>
    </row>
    <row r="37" spans="1:26" ht="15" x14ac:dyDescent="0.25">
      <c r="A37" s="4" t="s">
        <v>8</v>
      </c>
      <c r="B37" s="19">
        <v>582</v>
      </c>
      <c r="C37" s="19">
        <v>669</v>
      </c>
      <c r="D37" s="19">
        <v>516</v>
      </c>
      <c r="E37" s="19">
        <v>453</v>
      </c>
      <c r="F37" s="19">
        <v>2220</v>
      </c>
      <c r="G37" s="19">
        <v>590</v>
      </c>
      <c r="H37" s="19">
        <v>629</v>
      </c>
      <c r="I37" s="19">
        <v>515</v>
      </c>
      <c r="J37" s="19">
        <v>516</v>
      </c>
      <c r="K37" s="2">
        <f>SUM(G37:J37)</f>
        <v>2250</v>
      </c>
      <c r="L37" s="19">
        <v>597</v>
      </c>
      <c r="M37" s="19">
        <v>767</v>
      </c>
      <c r="N37" s="19">
        <v>765</v>
      </c>
      <c r="O37" s="19">
        <v>818</v>
      </c>
      <c r="P37" s="2">
        <v>2947</v>
      </c>
      <c r="Q37" s="19">
        <v>876</v>
      </c>
      <c r="R37" s="19">
        <v>991</v>
      </c>
      <c r="S37" s="19">
        <v>890</v>
      </c>
      <c r="T37" s="19">
        <v>613</v>
      </c>
      <c r="U37" s="24">
        <f t="shared" si="0"/>
        <v>3370</v>
      </c>
      <c r="V37" s="12">
        <v>800</v>
      </c>
      <c r="W37" s="12">
        <v>805</v>
      </c>
      <c r="X37" s="12">
        <v>695</v>
      </c>
      <c r="Y37" s="12">
        <v>600</v>
      </c>
      <c r="Z37" s="54">
        <f t="shared" si="1"/>
        <v>2900</v>
      </c>
    </row>
    <row r="38" spans="1:26" ht="15" x14ac:dyDescent="0.25">
      <c r="A38" s="13" t="s">
        <v>26</v>
      </c>
      <c r="B38" s="19">
        <v>38</v>
      </c>
      <c r="C38" s="19">
        <v>36</v>
      </c>
      <c r="D38" s="19">
        <v>38</v>
      </c>
      <c r="E38" s="19">
        <v>41</v>
      </c>
      <c r="F38" s="19">
        <v>154</v>
      </c>
      <c r="G38" s="19">
        <v>49</v>
      </c>
      <c r="H38" s="19">
        <v>44</v>
      </c>
      <c r="I38" s="19">
        <v>36</v>
      </c>
      <c r="J38" s="19">
        <v>44</v>
      </c>
      <c r="K38" s="2">
        <f>SUM(G38:J38)</f>
        <v>173</v>
      </c>
      <c r="L38" s="19">
        <v>46</v>
      </c>
      <c r="M38" s="19">
        <v>49</v>
      </c>
      <c r="N38" s="19">
        <v>45</v>
      </c>
      <c r="O38" s="19">
        <v>55</v>
      </c>
      <c r="P38" s="2">
        <f>SUM(L38:O38)</f>
        <v>195</v>
      </c>
      <c r="Q38" s="19">
        <v>53</v>
      </c>
      <c r="R38" s="19">
        <v>56</v>
      </c>
      <c r="S38" s="19">
        <v>46</v>
      </c>
      <c r="T38" s="19">
        <v>59</v>
      </c>
      <c r="U38" s="24">
        <v>213</v>
      </c>
      <c r="V38" s="12">
        <v>59</v>
      </c>
      <c r="W38" s="12">
        <v>50</v>
      </c>
      <c r="X38" s="12">
        <v>46</v>
      </c>
      <c r="Y38" s="12">
        <v>48</v>
      </c>
      <c r="Z38" s="54">
        <f t="shared" si="1"/>
        <v>203</v>
      </c>
    </row>
    <row r="39" spans="1:26" ht="15" x14ac:dyDescent="0.25">
      <c r="A39" s="4" t="s">
        <v>9</v>
      </c>
      <c r="B39" s="19">
        <v>1442</v>
      </c>
      <c r="C39" s="19">
        <v>1301</v>
      </c>
      <c r="D39" s="19">
        <v>1251</v>
      </c>
      <c r="E39" s="19">
        <v>1386</v>
      </c>
      <c r="F39" s="19">
        <v>5379</v>
      </c>
      <c r="G39" s="19">
        <v>1217</v>
      </c>
      <c r="H39" s="19">
        <v>1225</v>
      </c>
      <c r="I39" s="19">
        <v>1205</v>
      </c>
      <c r="J39" s="19">
        <v>1341</v>
      </c>
      <c r="K39" s="2">
        <v>4988</v>
      </c>
      <c r="L39" s="19">
        <v>1347</v>
      </c>
      <c r="M39" s="19">
        <v>1279</v>
      </c>
      <c r="N39" s="19">
        <v>1090</v>
      </c>
      <c r="O39" s="19">
        <v>1140</v>
      </c>
      <c r="P39" s="2">
        <v>4857</v>
      </c>
      <c r="Q39" s="19">
        <v>1165</v>
      </c>
      <c r="R39" s="19">
        <v>1334</v>
      </c>
      <c r="S39" s="19">
        <v>1172</v>
      </c>
      <c r="T39" s="19">
        <v>1270</v>
      </c>
      <c r="U39" s="24">
        <f t="shared" si="0"/>
        <v>4941</v>
      </c>
      <c r="V39" s="12">
        <v>1225</v>
      </c>
      <c r="W39" s="12">
        <v>1300</v>
      </c>
      <c r="X39" s="12">
        <v>1275</v>
      </c>
      <c r="Y39" s="12">
        <v>1400</v>
      </c>
      <c r="Z39" s="54">
        <f t="shared" si="1"/>
        <v>5200</v>
      </c>
    </row>
    <row r="40" spans="1:26" ht="15" x14ac:dyDescent="0.25">
      <c r="A40" s="4" t="s">
        <v>10</v>
      </c>
      <c r="B40" s="19">
        <v>207</v>
      </c>
      <c r="C40" s="19">
        <v>191</v>
      </c>
      <c r="D40" s="19">
        <v>198</v>
      </c>
      <c r="E40" s="19">
        <v>205</v>
      </c>
      <c r="F40" s="19">
        <v>802</v>
      </c>
      <c r="G40" s="19">
        <v>208</v>
      </c>
      <c r="H40" s="19">
        <v>210</v>
      </c>
      <c r="I40" s="19">
        <v>229</v>
      </c>
      <c r="J40" s="19">
        <v>233</v>
      </c>
      <c r="K40" s="2">
        <f>SUM(G40:J40)</f>
        <v>880</v>
      </c>
      <c r="L40" s="19">
        <v>212</v>
      </c>
      <c r="M40" s="19">
        <v>240</v>
      </c>
      <c r="N40" s="19">
        <v>256</v>
      </c>
      <c r="O40" s="19">
        <v>299</v>
      </c>
      <c r="P40" s="2">
        <v>1008</v>
      </c>
      <c r="Q40" s="19">
        <v>278</v>
      </c>
      <c r="R40" s="19">
        <v>264</v>
      </c>
      <c r="S40" s="19">
        <v>269</v>
      </c>
      <c r="T40" s="19">
        <v>300</v>
      </c>
      <c r="U40" s="33">
        <f t="shared" si="0"/>
        <v>1111</v>
      </c>
      <c r="V40" s="12">
        <v>300</v>
      </c>
      <c r="W40" s="12">
        <v>270</v>
      </c>
      <c r="X40" s="12">
        <v>290</v>
      </c>
      <c r="Y40" s="12">
        <v>320</v>
      </c>
      <c r="Z40" s="54">
        <f t="shared" si="1"/>
        <v>1180</v>
      </c>
    </row>
    <row r="41" spans="1:26" ht="15" x14ac:dyDescent="0.25">
      <c r="A41" s="4" t="s">
        <v>11</v>
      </c>
      <c r="B41" s="19">
        <v>1734</v>
      </c>
      <c r="C41" s="19">
        <v>1791</v>
      </c>
      <c r="D41" s="19">
        <v>1864</v>
      </c>
      <c r="E41" s="19">
        <v>1886</v>
      </c>
      <c r="F41" s="19">
        <v>7274</v>
      </c>
      <c r="G41" s="19">
        <v>1752</v>
      </c>
      <c r="H41" s="19">
        <v>1865</v>
      </c>
      <c r="I41" s="19">
        <v>1855</v>
      </c>
      <c r="J41" s="19">
        <v>1874</v>
      </c>
      <c r="K41" s="2">
        <v>7346</v>
      </c>
      <c r="L41" s="19">
        <v>1827</v>
      </c>
      <c r="M41" s="19">
        <v>1834</v>
      </c>
      <c r="N41" s="19">
        <v>1857</v>
      </c>
      <c r="O41" s="19">
        <v>1782</v>
      </c>
      <c r="P41" s="2">
        <v>7301</v>
      </c>
      <c r="Q41" s="19">
        <v>1629</v>
      </c>
      <c r="R41" s="19">
        <v>1714</v>
      </c>
      <c r="S41" s="19">
        <v>1483</v>
      </c>
      <c r="T41" s="19">
        <v>1493</v>
      </c>
      <c r="U41" s="33">
        <f t="shared" si="0"/>
        <v>6319</v>
      </c>
      <c r="V41" s="12">
        <v>1590</v>
      </c>
      <c r="W41" s="12">
        <v>1675</v>
      </c>
      <c r="X41" s="12">
        <v>1725</v>
      </c>
      <c r="Y41" s="12">
        <v>1750</v>
      </c>
      <c r="Z41" s="54">
        <f t="shared" si="1"/>
        <v>6740</v>
      </c>
    </row>
    <row r="42" spans="1:26" ht="15" x14ac:dyDescent="0.25">
      <c r="A42" s="10" t="s">
        <v>12</v>
      </c>
      <c r="B42" s="24">
        <v>180</v>
      </c>
      <c r="C42" s="24">
        <v>184</v>
      </c>
      <c r="D42" s="24">
        <v>216</v>
      </c>
      <c r="E42" s="24">
        <v>216</v>
      </c>
      <c r="F42" s="24">
        <v>797</v>
      </c>
      <c r="G42" s="24">
        <v>179</v>
      </c>
      <c r="H42" s="24">
        <v>182</v>
      </c>
      <c r="I42" s="24">
        <v>198</v>
      </c>
      <c r="J42" s="24">
        <v>202</v>
      </c>
      <c r="K42" s="2">
        <v>760</v>
      </c>
      <c r="L42" s="24">
        <v>163</v>
      </c>
      <c r="M42" s="24">
        <v>188</v>
      </c>
      <c r="N42" s="24">
        <v>223</v>
      </c>
      <c r="O42" s="24">
        <v>231</v>
      </c>
      <c r="P42" s="2">
        <v>805</v>
      </c>
      <c r="Q42" s="19">
        <v>154</v>
      </c>
      <c r="R42" s="19">
        <v>123</v>
      </c>
      <c r="S42" s="19">
        <v>125</v>
      </c>
      <c r="T42" s="19">
        <v>131</v>
      </c>
      <c r="U42" s="33">
        <f t="shared" si="0"/>
        <v>533</v>
      </c>
      <c r="V42" s="12">
        <v>120</v>
      </c>
      <c r="W42" s="12">
        <v>140</v>
      </c>
      <c r="X42" s="12">
        <v>165</v>
      </c>
      <c r="Y42" s="12">
        <v>185</v>
      </c>
      <c r="Z42" s="54">
        <f t="shared" si="1"/>
        <v>610</v>
      </c>
    </row>
    <row r="43" spans="1:26" ht="15" x14ac:dyDescent="0.25">
      <c r="A43" s="34" t="s">
        <v>31</v>
      </c>
      <c r="B43" s="24">
        <v>1445</v>
      </c>
      <c r="C43" s="24">
        <v>1444</v>
      </c>
      <c r="D43" s="24">
        <v>1387</v>
      </c>
      <c r="E43" s="24">
        <v>1380</v>
      </c>
      <c r="F43" s="24">
        <v>5656</v>
      </c>
      <c r="G43" s="24">
        <v>1326</v>
      </c>
      <c r="H43" s="24">
        <v>1285</v>
      </c>
      <c r="I43" s="24">
        <v>1223</v>
      </c>
      <c r="J43" s="24">
        <v>1113</v>
      </c>
      <c r="K43" s="33">
        <v>4948</v>
      </c>
      <c r="L43" s="24">
        <v>1195</v>
      </c>
      <c r="M43" s="24">
        <v>1216</v>
      </c>
      <c r="N43" s="24">
        <v>1264</v>
      </c>
      <c r="O43" s="24">
        <v>1272</v>
      </c>
      <c r="P43" s="40">
        <f>SUM(L43:O43)</f>
        <v>4947</v>
      </c>
      <c r="Q43" s="56">
        <v>1312</v>
      </c>
      <c r="R43" s="56">
        <v>1538</v>
      </c>
      <c r="S43" s="56">
        <v>1371</v>
      </c>
      <c r="T43" s="56">
        <v>1520</v>
      </c>
      <c r="U43" s="56">
        <f t="shared" si="0"/>
        <v>5741</v>
      </c>
      <c r="V43" s="50">
        <v>1475</v>
      </c>
      <c r="W43" s="50">
        <v>1550</v>
      </c>
      <c r="X43" s="50">
        <v>1600</v>
      </c>
      <c r="Y43" s="50">
        <v>1625</v>
      </c>
      <c r="Z43" s="62">
        <f t="shared" si="1"/>
        <v>6250</v>
      </c>
    </row>
    <row r="44" spans="1:26" ht="15" x14ac:dyDescent="0.25">
      <c r="A44" s="25" t="s">
        <v>38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0"/>
    </row>
    <row r="45" spans="1:26" ht="15" x14ac:dyDescent="0.25">
      <c r="A45" s="27" t="s">
        <v>37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6" ht="15" x14ac:dyDescent="0.25">
      <c r="A46" s="28" t="s">
        <v>29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6" ht="15" x14ac:dyDescent="0.25">
      <c r="A47" s="29" t="s">
        <v>42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6" x14ac:dyDescent="0.2">
      <c r="A48" s="36" t="s">
        <v>69</v>
      </c>
    </row>
  </sheetData>
  <phoneticPr fontId="8" type="noConversion"/>
  <printOptions horizontalCentered="1"/>
  <pageMargins left="0.25" right="0.25" top="0.5" bottom="0.5" header="0.3" footer="0.3"/>
  <pageSetup scale="4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RMPFORE</vt:lpstr>
      <vt:lpstr>RMPFORE!Print_Area</vt:lpstr>
    </vt:vector>
  </TitlesOfParts>
  <Company>USDA/ERS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 red meat and poultry forecasts</dc:title>
  <dc:subject>Agricultural Economics</dc:subject>
  <dc:creator>Mildred Haley</dc:creator>
  <cp:keywords>red meat, poultry, eggs, market price,</cp:keywords>
  <cp:lastModifiedBy>WIN31TONT40</cp:lastModifiedBy>
  <cp:lastPrinted>2016-04-15T22:48:23Z</cp:lastPrinted>
  <dcterms:created xsi:type="dcterms:W3CDTF">1998-11-17T17:16:12Z</dcterms:created>
  <dcterms:modified xsi:type="dcterms:W3CDTF">2016-04-18T15:13:41Z</dcterms:modified>
</cp:coreProperties>
</file>